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8" windowWidth="16908" windowHeight="8832" tabRatio="661"/>
  </bookViews>
  <sheets>
    <sheet name="Alteron" sheetId="2" r:id="rId1"/>
  </sheets>
  <definedNames>
    <definedName name="_xlnm._FilterDatabase" localSheetId="0" hidden="1">Alteron!$B$8:$E$20</definedName>
  </definedNames>
  <calcPr calcId="145621"/>
</workbook>
</file>

<file path=xl/calcChain.xml><?xml version="1.0" encoding="utf-8"?>
<calcChain xmlns="http://schemas.openxmlformats.org/spreadsheetml/2006/main">
  <c r="G18" i="2" l="1"/>
  <c r="G19" i="2"/>
  <c r="G20" i="2"/>
  <c r="G22" i="2"/>
  <c r="G23" i="2"/>
  <c r="G24" i="2"/>
  <c r="G25" i="2"/>
  <c r="G27" i="2"/>
  <c r="G29" i="2"/>
  <c r="G30" i="2"/>
  <c r="G31" i="2"/>
  <c r="G33" i="2"/>
  <c r="G34" i="2"/>
  <c r="G35" i="2"/>
  <c r="G36" i="2"/>
  <c r="G38" i="2"/>
  <c r="G39" i="2"/>
  <c r="G40" i="2"/>
  <c r="G41" i="2"/>
  <c r="G42" i="2"/>
  <c r="G44" i="2"/>
  <c r="G46" i="2"/>
  <c r="G15" i="2"/>
  <c r="I14" i="2"/>
  <c r="I15" i="2" s="1"/>
  <c r="I16" i="2" s="1"/>
  <c r="I10" i="2"/>
  <c r="I11" i="2" s="1"/>
  <c r="I12" i="2" s="1"/>
  <c r="I9" i="2"/>
  <c r="G14" i="2"/>
  <c r="G17" i="2"/>
  <c r="G12" i="2"/>
  <c r="G11" i="2"/>
  <c r="I17" i="2" l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13" i="2"/>
</calcChain>
</file>

<file path=xl/comments1.xml><?xml version="1.0" encoding="utf-8"?>
<comments xmlns="http://schemas.openxmlformats.org/spreadsheetml/2006/main">
  <authors>
    <author>vitalisov</author>
  </authors>
  <commentList>
    <comment ref="E11" authorId="0">
      <text>
        <r>
          <rPr>
            <b/>
            <i/>
            <sz val="7"/>
            <color indexed="10"/>
            <rFont val="Tahoma"/>
            <family val="2"/>
            <charset val="204"/>
          </rPr>
          <t>!!! Объектив не входит в комплект поставки !!!</t>
        </r>
        <r>
          <rPr>
            <b/>
            <i/>
            <sz val="9"/>
            <color indexed="1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<sst xmlns="http://schemas.openxmlformats.org/spreadsheetml/2006/main" count="117" uniqueCount="113">
  <si>
    <t>2</t>
  </si>
  <si>
    <t>N</t>
  </si>
  <si>
    <t>1.1</t>
  </si>
  <si>
    <t>1.2</t>
  </si>
  <si>
    <t>2.1</t>
  </si>
  <si>
    <t>5</t>
  </si>
  <si>
    <t>6</t>
  </si>
  <si>
    <t>1.1.1</t>
  </si>
  <si>
    <t>1.2.1</t>
  </si>
  <si>
    <t>1.2.2</t>
  </si>
  <si>
    <t>Smartec</t>
  </si>
  <si>
    <t>Описание</t>
  </si>
  <si>
    <t>Производитель</t>
  </si>
  <si>
    <t>1.1.2</t>
  </si>
  <si>
    <t>АНАЛОГОВЫЕ ТЕЛЕКАМЕРЫ</t>
  </si>
  <si>
    <t>цены указаны в У.Е.</t>
  </si>
  <si>
    <t>1у.е. = 1 USD по курсу ЦБ РФ</t>
  </si>
  <si>
    <t>Розница</t>
  </si>
  <si>
    <t>Наименование</t>
  </si>
  <si>
    <t>Камеры стандартного дизайна</t>
  </si>
  <si>
    <t>Камеры в купольных пластиковых корпусах</t>
  </si>
  <si>
    <t>KCS10A</t>
  </si>
  <si>
    <t>KCS11A</t>
  </si>
  <si>
    <t>Фото</t>
  </si>
  <si>
    <t>1.3</t>
  </si>
  <si>
    <t>Камеры в купольных вандалозащищенных корпусах</t>
  </si>
  <si>
    <t>1.3.1</t>
  </si>
  <si>
    <t>1.4</t>
  </si>
  <si>
    <t>Камеры в цилиндрических корпусах с ИК подсветкой</t>
  </si>
  <si>
    <t>1.4.1</t>
  </si>
  <si>
    <t>1.4.2</t>
  </si>
  <si>
    <t>KCD20A</t>
  </si>
  <si>
    <t>KCD21A-IR</t>
  </si>
  <si>
    <t>ЦИФРОВЫЕ ВИДЕОРЕГИСТРАТОРЫ (DVR)</t>
  </si>
  <si>
    <t>KCV31A-IR</t>
  </si>
  <si>
    <t>KCB40A</t>
  </si>
  <si>
    <t>KCB41A</t>
  </si>
  <si>
    <t>1/3" (SONY SuperHAD CCD II) Телекамера (DSP Hero); Программный режим день/ночь; 650ТВЛ, 0.1лк (F1.2)/0.0001лк (sense-up x1024)/0лк (ИК подсветка вкл.); встроенный вариообъектив 2.8-11мм с АРД; встроенная ИК-подсветка (35 ИК диодов); программный WDR; 3D DNR, BLC, HLC, LSC, Privacy; декоративный корпус полусфера (diam. 138ммx107мм); 12VDC</t>
  </si>
  <si>
    <t>1/3" (SONY SuperHAD CCD II) Телекамера (DSP Hero); Программный режим день/ночь; 650ТВЛ, 0.1лк (F1.2)/0.0001лк (sense-up x1024)/0лк (ИК подсветка вкл.); встроенный объектив 3.6мм; встроенная ИК-подсветка 25 ИК диодов); программный WDR; 3D DNR, BLC, HLC, LSC, Privacy; в уличном погодозащищенном цилиндрическом кожухе (83x71x105мм), IP66, встроенный обогреватель, от -40°С до +55°С, кронштейн со сквозной проводкой в комплекте; 12VDC</t>
  </si>
  <si>
    <t>1/3" (SONY SuperHAD CCD II) Телекамера (DSP Hero); Программный режим день/ночь; 650ТВЛ, 0.1лк (F1.2)/0.0001лк (sense-up x1024)/0лк (ИК подсветка вкл.); встроенный вариообъектив 2.8-11мм с АРД; встроенная ИК-подсветка (40 ИК диодов); программный WDR; 3D DNR, BLC, HLC, LSC, Privacy; вандалозащищенный корпус полусфера (diam. 147ммx137мм); IP68, встроенный обогреватель, от -40°С до +55°С; 12VDC</t>
  </si>
  <si>
    <t>1/3" (SONY SuperHAD CCD II) Телекамера (DSP Hero); Программный режим день/ночь; 650ТВЛ, 0.1лк (F1.2)/0.0001лк (sense-up x1024)/0лк (ИК подсветка вкл.); встроенный вариообъектив 2.8-11мм с АРД; встроенная ИК-подсветка 25 ИК диодов); программный WDR; 3D DNR, BLC, HLC, LSC, Privacy; в уличном погодозащищенном цилиндрическом кожухе (82x85x140мм), IP66, встроенный обогреватель, от -40°С до +55°С, кронштейн со сквозной проводкой в комплекте; 12VDC</t>
  </si>
  <si>
    <t>2.2</t>
  </si>
  <si>
    <t>2.3</t>
  </si>
  <si>
    <t>2.4</t>
  </si>
  <si>
    <t>KR041</t>
  </si>
  <si>
    <t>KR082</t>
  </si>
  <si>
    <t>3</t>
  </si>
  <si>
    <t>3.1</t>
  </si>
  <si>
    <t>KR162</t>
  </si>
  <si>
    <t>KR163</t>
  </si>
  <si>
    <t>KM19A</t>
  </si>
  <si>
    <t>KN165-IP</t>
  </si>
  <si>
    <t>Цифровой REAL-TIME видеорегистратор H.264; 4 канала; без HDD (возможность установки 2 HDD);  720х576 (720x288, 352x288) эл., темп записи - 100 изображений/с (все разрешения); детектор движения, 4 входа/1 выход. тревоги;  мониторные выходы: 1 Main (VGA, BNC), 1 Spot BNC; запись аудио (1 канал); пульт ИК-ДУ в комплекте; RS-485 (телеметрия PTZ, управление от клавиатуры), 2 USB; Ethernet 10/100X; 12VDC, адаптер питания в комплекте; 270x215x71 мм, ПО CMS в комплекте</t>
  </si>
  <si>
    <t>IP камеры</t>
  </si>
  <si>
    <t>KIK51</t>
  </si>
  <si>
    <t>KTE5</t>
  </si>
  <si>
    <t>KIK55</t>
  </si>
  <si>
    <t>1/3" (SONY SuperHAD CCD II) Телекамера (DSP Hero); Программный режим день/ночь; 650ТВЛ, 0.1лк (F1.2)/0.0001лк (sense-up x1024); программный WDR; 3D DNR, BLC, HLC, LSC, Privacy, АРД; 55х50х109мм; 12VDC</t>
  </si>
  <si>
    <t>1/3" (SONY SuperHAD CCD II) Телекамера (DSP Hero); Режим день/ночь (механически-отключаемый ИК фильтр); 650ТВЛ, 0.1лк (F1.2)/0.0001лк (sense-up x1024); программный WDR; 3D DNR, BLC, HLC, LSC, Privacy, АРД; 68х70х118мм; 12VDC</t>
  </si>
  <si>
    <t>Цифровой видеорегистратор H.264; 8 каналов; без HDD (возможность установки 3 HDD), 720х576 (720x288, 352x288) эл., темп записи - до 200 изображений/с (720x288); детектор движения, 4 входа/1 выход тревоги; мониторные выходы: 1 Main (VGA, BNC), 1 Spot BNC; запись аудио (1 канал); пульт ИК-ДУ в комплекте; RS-485 (телеметрия PTZ, управление от клавиатуры), 2 USB; Ethernet 10Т/100TX; 12VDC, адаптер питания в комплекте; 360х380х66 мм; ПО CMS в комплекте</t>
  </si>
  <si>
    <t>1/3" (SONY SuperHAD CCD II) Телекамера (DSP Hero); Программный режим день/ночь; 650ТВЛ, 0.1лк (F1.2)/0.0001лк (sense-up x1024); встроенный объектив 3.6мм; программный WDR; 3D DNR, BLC, HLC, LSC, Privacy; декоративный корпус полусфера (diam. 117ммx78мм); 12VDC</t>
  </si>
  <si>
    <t>KID61</t>
  </si>
  <si>
    <t>KID62</t>
  </si>
  <si>
    <t>KID65</t>
  </si>
  <si>
    <t>KID66</t>
  </si>
  <si>
    <t>IP камеры в кубических корпусах</t>
  </si>
  <si>
    <t>IP камеры в купольных пластиковых корпусах</t>
  </si>
  <si>
    <t>IP камеры в вандалозащищенных корпусах с ИК-подсветкой</t>
  </si>
  <si>
    <t>1/4" (CMOS Progressive scan) 1-Мегапиксельная IP камера H.264/MPEG-4/MJPEG; Программный режим день/ночь; разрешение 1280x720, 720x480;  0.2лк/F1.2(цв.)/0.05лк (ч/б)/0.001лк (Sense up); 30 fps (на всех разрешениях); встроенный объектив 2.55мм (F2.5); вход/выход тревоги; слот для microSD-карт; 67х100х38мм; поддержка ONVIF и PSIA; кронштейн и БП в комплекте; 12VDC</t>
  </si>
  <si>
    <t>1/4" (CMOS Progressive scan) 1-Мегапиксельная IP камера H.264/MPEG-4/MJPEG; Программный режим день/ночь; разрешение 1280x720, 720x480;  0.2лк/F1.2 (цв.)/0.05лк (ч/б)/0.001лк (Sense up); 30 fps (на всех разрешениях); встроенный объектив 2.55мм (F2.5); слот для microSD-карт; корпус полусфера (diam. 115ммx95мм); поддержка ONVIF и PSIA; БП в комплекте; 12VDC</t>
  </si>
  <si>
    <t>1/2.7" (CMOS Progressive scan) 2-Мегапиксельная IP камера H.264/MPEG-4/MJPEG; Программный режим день/ночь; разрешение 1920x1080, 1280x1024, 1280x960, 1280x720, 720x480;  0.2лк/F1.2 (цв.)/0.05лк (ч/б)/0.001лк (Sense up); 30 fps (на всех разрешениях); встроенный объектив 4мм (F1.6); вход/выход тревоги; слот для microSD-карт; 67х100х38мм; поддержка ONVIF и PSIA; кронштейн и БП в комплекте; 12VDC</t>
  </si>
  <si>
    <t>1/4" (CMOS Progressive scan) 1-Мегапиксельная IP камера H.264/MPEG-4/MJPEG; Программный режим день/ночь; разрешение 1280x720, 720x480;  0.2лк/F1.2 (цв.)/0.05лк (ч/б)/0.001лк (Sense up); 30 fps (на всех разрешениях); встроенный варифокальный объектив 2.8-12мм (F1.4) с АРД; слот для microSD-карт; корпус полусфера (diam. 115ммx95мм); поддержка ONVIF и PSIA; БП в комплекте; 12VDC</t>
  </si>
  <si>
    <t>1/2.7" (CMOS Progressive scan) 2-Мегапиксельная IP камера H.264/MPEG-4/MJPEG; Программный режим день/ночь; разрешение 1920x1080, 1280x1024, 1280x960, 1280x720, 720x480;  0.2лк/F1.2 (цв.)/0.05лк (ч/б)/0.001лк (Sense up); 30 fps (на всех разрешениях); встроенный варифокальный объектив 2.8-12мм (F1.4) с АРД; слот для microSD-карт; корпус полусфера (diam. 115ммx95мм); поддержка ONVIF и PSIA; БП в комплекте; 12VDC</t>
  </si>
  <si>
    <t>1/2.7" (CMOS Progressive scan) 2-Мегапиксельная IP камера H.264/MPEG-4/MJPEG; Программный режим день/ночь; разрешение 1920x1080, 1280x1024, 1280x960, 1280x720, 720x480;  0.2лк/F1.2 (цв.)/0.05лк (ч/б)/0.001лк (Sense up); 30 fps (на всех разрешениях); встроенный объектив 4мм (F1.4); слот для microSD-карт; корпус полусфера (diam. 115ммx95мм); поддержка ONVIF и PSIA; БП в комплекте; 12VDC</t>
  </si>
  <si>
    <t>KIV72-IR</t>
  </si>
  <si>
    <t>KIV76-IR</t>
  </si>
  <si>
    <t>IP камеры в цилиндрических корпусах с ИК-подсветкой</t>
  </si>
  <si>
    <r>
      <t>1/4" (CMOS Progressive scan) 1-Мегапиксельная IP камера H.264/MPEG-4/MJPEG; Режим день/ночь; разрешение 1280x720, 720x480;  0.2лк/F1.2 (цв.)/0.05лк (ч/б)/0.001лк (Sense up)/0лк (вкл. ИК подсветка); 30 fps (на всех разрешениях); встроенный варифокальный объектив 2.8-12мм (F1.4) с АРД; встроенная ИК подсветка (до 25м); слот для microSD-карт; вандалозащищенный корпус (diam. 119ммx88мм); IP66; от -20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 до +50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С; поддержка</t>
    </r>
    <r>
      <rPr>
        <i/>
        <sz val="8"/>
        <rFont val="Calibri"/>
        <family val="2"/>
        <charset val="204"/>
        <scheme val="minor"/>
      </rPr>
      <t xml:space="preserve"> ONVIF и PSIA; БП в комплекте; 12VDC</t>
    </r>
  </si>
  <si>
    <r>
      <t>1/2.7" (CMOS Progressive scan) 2-Мегапиксельная IP камера H.264/MPEG-4/MJPEG; Режим день/ночь; разрешение 1920x1080, 1280x1024, 1280x960, 1280x720, 720x480;  0.2лк/F1.2 (цв.)/0.05лк (ч/б)/0.001лк (Sense up)/0лк (вкл. ИК подсветка); 30 fps (на всех разрешениях); встроенный варифокальный объектив 2.8-12мм (F1.4) с АРД; встроенная ИК подсветка (до 25м); слот для microSD-карт; вандалозащищенный корпус (diam. 119ммx88мм); IP66; от -20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 до +50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С; поддержка</t>
    </r>
    <r>
      <rPr>
        <i/>
        <sz val="8"/>
        <rFont val="Calibri"/>
        <family val="2"/>
        <charset val="204"/>
        <scheme val="minor"/>
      </rPr>
      <t xml:space="preserve"> ONVIF и PSIA; БП в комплекте; 12VDC</t>
    </r>
  </si>
  <si>
    <t>KIB81</t>
  </si>
  <si>
    <t>KIB85</t>
  </si>
  <si>
    <r>
      <t>1/4" (CMOS Progressive scan) 1-Мегапиксельная IP камера H.264/MPEG-4/MJPEG; Режим день/ночь; разрешение 1280x720, 720x480;  0.2лк/F1.2 (цв.)/0.05лк (ч/б)/0.001лк (Sense up)/0лк (вкл. ИК подсветка); 30 fps (на всех разрешениях); встроенный объектив 4мм (F1.2) с АРД; встроенная ИК подсветка (до 35м); слот для microSD-карт; цилиндрический корпус (diam. 82ммx196мм); IP66; от -20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 до +50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С; поддержка</t>
    </r>
    <r>
      <rPr>
        <i/>
        <sz val="8"/>
        <rFont val="Calibri"/>
        <family val="2"/>
        <charset val="204"/>
        <scheme val="minor"/>
      </rPr>
      <t xml:space="preserve"> ONVIF и PSIA; кронштейн и БП в комплекте; 12VDC</t>
    </r>
  </si>
  <si>
    <t>4</t>
  </si>
  <si>
    <t>Сетевые видеорегистраторы (NVR)</t>
  </si>
  <si>
    <t>4.1</t>
  </si>
  <si>
    <r>
      <t>1/2.7" (CMOS Progressive scan) 2-Мегапиксельная IP камера H.264/MPEG-4/MJPEG; Режим день/ночь; разрешение 1920x1080, 1280x1024, 1280x960, 1280x720, 720x480;  0.2лк/F1.2 (цв.)/0.05лк (ч/б)/0.001лк (Sense up)/0лк (вкл. ИК подсветка); 30 fps (на всех разрешениях); встроенный объектив 4мм (F1.2) с АРД; встроенная ИК подсветка (до 35м); слот для microSD-карт; цилиндрический корпус (diam. 82ммx196мм); IP66; от -20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 до +50</t>
    </r>
    <r>
      <rPr>
        <sz val="8"/>
        <rFont val="Calibri"/>
        <family val="2"/>
        <charset val="204"/>
      </rPr>
      <t>°</t>
    </r>
    <r>
      <rPr>
        <i/>
        <sz val="8"/>
        <rFont val="Calibri"/>
        <family val="2"/>
        <charset val="204"/>
      </rPr>
      <t>С; поддержка</t>
    </r>
    <r>
      <rPr>
        <i/>
        <sz val="8"/>
        <rFont val="Calibri"/>
        <family val="2"/>
        <charset val="204"/>
        <scheme val="minor"/>
      </rPr>
      <t xml:space="preserve"> ONVIF и PSIA; кронштейн и БП в комплекте; 12VDC</t>
    </r>
  </si>
  <si>
    <t>Цифровой видеорегистратор H.264; 16 каналов; без HDD (возможность установки 3 HDD), 720х576 (720x288, 352x288) эл., темп записи - до 400 изображений/с (352х288); детектор движения, 4 входа/1 выход тревоги; мониторные выходы: 1 Main (HDMI, VGA, BNC), 1 Spot BNC; запись аудио (1 канал); пульт ИК-ДУ в комплекте; RS-485 (телеметрия PTZ, управление от клавиатуры), 2 USB; Ethernet, 10Т/100TX; 12VDC адаптер питания в комплекте; 360х380х66 мм; ПО СMS в комплекте</t>
  </si>
  <si>
    <t>Цифровой REAL-TIME видеорегистратор H.264; 16 каналов со сквозными выходами; без HDD (возможность установки 5 HDD), 720х576 (720x288, 352x288) эл., темп записи - 400 изображений/с (720x576); детектор движения, 16 входов/4 выхода тревоги; мониторные выходы: 1 Main (HDMI,VGA,BNC), 3 Spot BNC (4x4); запись аудио (16 каналов); пульт ИК-ДУ в комплекте; RS-485 (телеметрия PTZ, управление от клавиатуры), 2 USB; Ethernet, 10Т/100TX; 12VDC, адаптер питания в комплекте; 420х428х88 мм; ПО СMS в комплекте</t>
  </si>
  <si>
    <t>Мониторы</t>
  </si>
  <si>
    <t>5.1</t>
  </si>
  <si>
    <t>19" LCD Видеомонитор; 1280x1024 (SXGA, 800ТВЛ); NTSC/PAL, 250 cd/m2, 1000:1, VGA, HDMI, BNC, S-Video, аудио вход RCA; внешний блок питания 220В (в комплекте); корпус - пластик, цвет - черный, настольная подставка в комплекте</t>
  </si>
  <si>
    <t>Сетевой видеорегистратор (NVR) H.264; 16 каналов; возможность установки двух HDD; скорость записи 240 изображений/с при 1080p (1920x1080); 4 входа/1 выход тревоги; БЕЗ мониторного выхода; запись аудио (16 каналов); пульт ИК-ДУ в комплекте; 1 USB; e-SATA; 12В(DC), адаптер питания в комплекте; совместим со всеми камерами ALTERON + со сторонними камерами через ONVIF; 420х428х88 мм; ПО CMS в комплекте; возможность удаленного доступа через произвольные WEB-браузеры (JAVA)</t>
  </si>
  <si>
    <t>Пульты управления</t>
  </si>
  <si>
    <t>4.1.1</t>
  </si>
  <si>
    <t>4.1.2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</si>
  <si>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</si>
  <si>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</si>
  <si>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</si>
  <si>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</si>
  <si>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</si>
  <si>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</si>
  <si>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</si>
  <si>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</si>
  <si>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4.4</t>
  </si>
  <si>
    <t>4.4.1</t>
  </si>
  <si>
    <t>4.4.2</t>
  </si>
  <si>
    <t>6.1</t>
  </si>
  <si>
    <t>Клавиатура управления; джойстик (3-axis), LCD-дисплей; RS-485, управление до 255 т/камерами, управление всеми в/регистраторами ALTERON; функция USB-мыши; адаптер 220В(АС)/12В(DC) в комплекте (также возможно питание от 9В батареи)</t>
  </si>
  <si>
    <t>Прайс-лист на CCTV оборудование</t>
  </si>
  <si>
    <t>снижение цены</t>
  </si>
  <si>
    <t>повышение цены</t>
  </si>
  <si>
    <t>руб</t>
  </si>
  <si>
    <t>Курс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</si>
</sst>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color rgb="FF444444"/>
      <name val="Arial"/>
      <family val="2"/>
      <charset val="204"/>
    </font>
    <font>
      <b/>
      <i/>
      <sz val="9"/>
      <color indexed="10"/>
      <name val="Tahoma"/>
      <family val="2"/>
      <charset val="204"/>
    </font>
    <font>
      <b/>
      <i/>
      <sz val="7"/>
      <color indexed="10"/>
      <name val="Tahoma"/>
      <family val="2"/>
      <charset val="204"/>
    </font>
    <font>
      <sz val="8"/>
      <name val="Calibri"/>
      <family val="2"/>
      <charset val="204"/>
    </font>
    <font>
      <i/>
      <sz val="8"/>
      <name val="Calibri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10" fillId="7" borderId="6" xfId="0" applyNumberFormat="1" applyFont="1" applyFill="1" applyBorder="1" applyAlignment="1">
      <alignment horizontal="center" vertical="center" wrapText="1"/>
    </xf>
    <xf numFmtId="3" fontId="10" fillId="7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6" xfId="0" applyFont="1" applyBorder="1"/>
    <xf numFmtId="0" fontId="12" fillId="0" borderId="9" xfId="0" applyFont="1" applyBorder="1"/>
    <xf numFmtId="0" fontId="12" fillId="0" borderId="8" xfId="0" applyFont="1" applyBorder="1"/>
    <xf numFmtId="49" fontId="5" fillId="2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3" fontId="10" fillId="7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2" fillId="0" borderId="14" xfId="0" applyFont="1" applyBorder="1"/>
    <xf numFmtId="0" fontId="11" fillId="0" borderId="13" xfId="0" applyFont="1" applyFill="1" applyBorder="1" applyAlignment="1">
      <alignment horizontal="left" vertical="center" wrapText="1"/>
    </xf>
    <xf numFmtId="0" fontId="12" fillId="0" borderId="12" xfId="0" applyFont="1" applyBorder="1"/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3" fontId="10" fillId="7" borderId="9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20" xfId="0" applyFont="1" applyBorder="1"/>
    <xf numFmtId="0" fontId="11" fillId="0" borderId="19" xfId="0" applyFont="1" applyFill="1" applyBorder="1" applyAlignment="1">
      <alignment horizontal="left" vertical="center" wrapText="1"/>
    </xf>
    <xf numFmtId="3" fontId="10" fillId="7" borderId="1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21" xfId="0" applyFont="1" applyBorder="1"/>
    <xf numFmtId="3" fontId="10" fillId="7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1" fillId="0" borderId="10" xfId="0" applyFont="1" applyFill="1" applyBorder="1" applyAlignment="1">
      <alignment horizontal="left" vertical="center" wrapText="1"/>
    </xf>
    <xf numFmtId="3" fontId="10" fillId="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14" fontId="17" fillId="5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9" fillId="5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D25"/>
      <color rgb="FFB0B0B0"/>
      <color rgb="FFA5A5A5"/>
      <color rgb="FFC9C9C9"/>
      <color rgb="FFE2E2E2"/>
      <color rgb="FFCCFF33"/>
      <color rgb="FFCDFFCD"/>
      <color rgb="FFADFF93"/>
      <color rgb="FF66FF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hyperlink" Target="http://www.alteron-cctv.ru/catalog/239/669/" TargetMode="External"/><Relationship Id="rId39" Type="http://schemas.openxmlformats.org/officeDocument/2006/relationships/hyperlink" Target="http://www.alteron-cctv.ru/catalog/242/667/" TargetMode="External"/><Relationship Id="rId21" Type="http://schemas.openxmlformats.org/officeDocument/2006/relationships/hyperlink" Target="http://www.alteron-cctv.ru/catalog/239/643/" TargetMode="External"/><Relationship Id="rId34" Type="http://schemas.openxmlformats.org/officeDocument/2006/relationships/hyperlink" Target="http://www.alteron-cctv.ru/catalog/240/650/" TargetMode="External"/><Relationship Id="rId42" Type="http://schemas.openxmlformats.org/officeDocument/2006/relationships/hyperlink" Target="http://www.alteron-cctv.ru/catalog/240/651/" TargetMode="External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hyperlink" Target="http://www.alteron-cctv.ru/catalog/239/642/" TargetMode="External"/><Relationship Id="rId29" Type="http://schemas.openxmlformats.org/officeDocument/2006/relationships/hyperlink" Target="http://www.alteron-cctv.ru/catalog/242/665/" TargetMode="External"/><Relationship Id="rId41" Type="http://schemas.openxmlformats.org/officeDocument/2006/relationships/hyperlink" Target="http://www.alteron-cctv.ru/catalog/240/653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hyperlink" Target="http://www.alteron-cctv.ru/catalog/239/670/" TargetMode="External"/><Relationship Id="rId32" Type="http://schemas.openxmlformats.org/officeDocument/2006/relationships/hyperlink" Target="http://www.alteron-cctv.ru/catalog/241/659/" TargetMode="External"/><Relationship Id="rId37" Type="http://schemas.openxmlformats.org/officeDocument/2006/relationships/hyperlink" Target="http://www.alteron-cctv.ru/catalog/240/657/" TargetMode="External"/><Relationship Id="rId40" Type="http://schemas.openxmlformats.org/officeDocument/2006/relationships/hyperlink" Target="http://www.alteron-cctv.ru/catalog/240/654/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hyperlink" Target="http://www.alteron-cctv.ru/catalog/239/645/" TargetMode="External"/><Relationship Id="rId28" Type="http://schemas.openxmlformats.org/officeDocument/2006/relationships/hyperlink" Target="http://www.alteron-cctv.ru/catalog/242/664/" TargetMode="External"/><Relationship Id="rId36" Type="http://schemas.openxmlformats.org/officeDocument/2006/relationships/hyperlink" Target="http://www.alteron-cctv.ru/catalog/240/656/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hyperlink" Target="http://www.alteron-cctv.ru/catalog/243/668/" TargetMode="External"/><Relationship Id="rId44" Type="http://schemas.openxmlformats.org/officeDocument/2006/relationships/hyperlink" Target="http://www.alteron-cctv.ru/catalog/240/652/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hyperlink" Target="http://www.alteron-cctv.ru/catalog/239/644/" TargetMode="External"/><Relationship Id="rId27" Type="http://schemas.openxmlformats.org/officeDocument/2006/relationships/hyperlink" Target="http://www.alteron-cctv.ru/catalog/242/663/" TargetMode="External"/><Relationship Id="rId30" Type="http://schemas.openxmlformats.org/officeDocument/2006/relationships/hyperlink" Target="http://www.alteron-cctv.ru/catalog/242/666/" TargetMode="External"/><Relationship Id="rId35" Type="http://schemas.openxmlformats.org/officeDocument/2006/relationships/hyperlink" Target="http://www.alteron-cctv.ru/catalog/240/655/" TargetMode="External"/><Relationship Id="rId43" Type="http://schemas.openxmlformats.org/officeDocument/2006/relationships/image" Target="../media/image20.png"/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hyperlink" Target="http://www.alteron-cctv.ru/catalog/239/646/" TargetMode="External"/><Relationship Id="rId33" Type="http://schemas.openxmlformats.org/officeDocument/2006/relationships/hyperlink" Target="http://www.alteron-cctv.ru/catalog/240/649/" TargetMode="External"/><Relationship Id="rId38" Type="http://schemas.openxmlformats.org/officeDocument/2006/relationships/hyperlink" Target="http://www.alteron-cctv.ru/catalog/240/658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181841</xdr:colOff>
      <xdr:row>10</xdr:row>
      <xdr:rowOff>51954</xdr:rowOff>
    </xdr:from>
    <xdr:to>
      <xdr:col>3</xdr:col>
      <xdr:colOff>1666875</xdr:colOff>
      <xdr:row>10</xdr:row>
      <xdr:rowOff>695525</xdr:rowOff>
    </xdr:to>
    <xdr:pic>
      <xdr:nvPicPr>
        <xdr:cNvPr id="1025" name="Picture 1" descr="http://www.alteron-cctv.ru/upload/iblock/ea2/Стандарт---BX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7182" y="1567295"/>
          <a:ext cx="1485034" cy="64357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128891</xdr:colOff>
      <xdr:row>11</xdr:row>
      <xdr:rowOff>43295</xdr:rowOff>
    </xdr:from>
    <xdr:to>
      <xdr:col>3</xdr:col>
      <xdr:colOff>1692852</xdr:colOff>
      <xdr:row>11</xdr:row>
      <xdr:rowOff>978476</xdr:rowOff>
    </xdr:to>
    <xdr:pic>
      <xdr:nvPicPr>
        <xdr:cNvPr id="1026" name="Picture 2" descr="http://www.alteron-cctv.ru/upload/iblock/767/Стандарт%20-%20BX4%20652DN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4232" y="2320636"/>
          <a:ext cx="1563961" cy="93518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475269</xdr:colOff>
      <xdr:row>13</xdr:row>
      <xdr:rowOff>17318</xdr:rowOff>
    </xdr:from>
    <xdr:to>
      <xdr:col>3</xdr:col>
      <xdr:colOff>1346487</xdr:colOff>
      <xdr:row>13</xdr:row>
      <xdr:rowOff>770659</xdr:rowOff>
    </xdr:to>
    <xdr:pic>
      <xdr:nvPicPr>
        <xdr:cNvPr id="1028" name="Picture 4" descr="http://www.alteron-cctv.ru/upload/iblock/d61/Купол-пластик---Do2-652-Fixed-Whit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90610" y="3498273"/>
          <a:ext cx="871218" cy="75334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430890</xdr:colOff>
      <xdr:row>14</xdr:row>
      <xdr:rowOff>34637</xdr:rowOff>
    </xdr:from>
    <xdr:to>
      <xdr:col>3</xdr:col>
      <xdr:colOff>1372466</xdr:colOff>
      <xdr:row>14</xdr:row>
      <xdr:rowOff>900545</xdr:rowOff>
    </xdr:to>
    <xdr:pic>
      <xdr:nvPicPr>
        <xdr:cNvPr id="1029" name="Picture 5" descr="http://www.alteron-cctv.ru/upload/iblock/759/Купол-пластик---ID3-6535V--Varifocla-whit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46231" y="4294910"/>
          <a:ext cx="941576" cy="86590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342398</xdr:colOff>
      <xdr:row>15</xdr:row>
      <xdr:rowOff>77933</xdr:rowOff>
    </xdr:from>
    <xdr:to>
      <xdr:col>3</xdr:col>
      <xdr:colOff>1385455</xdr:colOff>
      <xdr:row>17</xdr:row>
      <xdr:rowOff>20437</xdr:rowOff>
    </xdr:to>
    <xdr:pic>
      <xdr:nvPicPr>
        <xdr:cNvPr id="1030" name="Picture 6" descr="http://www.alteron-cctv.ru/upload/iblock/191/Купол-вандал---HIV6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57739" y="5256069"/>
          <a:ext cx="1043057" cy="118941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212250</xdr:colOff>
      <xdr:row>17</xdr:row>
      <xdr:rowOff>138546</xdr:rowOff>
    </xdr:from>
    <xdr:to>
      <xdr:col>3</xdr:col>
      <xdr:colOff>1629338</xdr:colOff>
      <xdr:row>19</xdr:row>
      <xdr:rowOff>41131</xdr:rowOff>
    </xdr:to>
    <xdr:pic>
      <xdr:nvPicPr>
        <xdr:cNvPr id="1031" name="Picture 7" descr="http://www.alteron-cctv.ru/upload/iblock/427/Булет---IC3-(65PI)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28313" y="6607609"/>
          <a:ext cx="1417088" cy="83127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199161</xdr:colOff>
      <xdr:row>19</xdr:row>
      <xdr:rowOff>173182</xdr:rowOff>
    </xdr:from>
    <xdr:to>
      <xdr:col>3</xdr:col>
      <xdr:colOff>1719393</xdr:colOff>
      <xdr:row>19</xdr:row>
      <xdr:rowOff>901626</xdr:rowOff>
    </xdr:to>
    <xdr:pic>
      <xdr:nvPicPr>
        <xdr:cNvPr id="10" name="Рисунок 9" descr="Безымянный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14502" y="7767205"/>
          <a:ext cx="1520232" cy="728444"/>
        </a:xfrm>
        <a:prstGeom prst="rect">
          <a:avLst/>
        </a:prstGeom>
      </xdr:spPr>
    </xdr:pic>
    <xdr:clientData/>
  </xdr:twoCellAnchor>
  <xdr:twoCellAnchor editAs="oneCell">
    <xdr:from>
      <xdr:col>3</xdr:col>
      <xdr:colOff>198438</xdr:colOff>
      <xdr:row>21</xdr:row>
      <xdr:rowOff>62632</xdr:rowOff>
    </xdr:from>
    <xdr:to>
      <xdr:col>3</xdr:col>
      <xdr:colOff>1599130</xdr:colOff>
      <xdr:row>21</xdr:row>
      <xdr:rowOff>712787</xdr:rowOff>
    </xdr:to>
    <xdr:pic>
      <xdr:nvPicPr>
        <xdr:cNvPr id="1027" name="Picture 3" descr="http://www.alteron-cctv.ru/upload/iblock/6cf/FM-F_side_3-4_c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1" y="8762132"/>
          <a:ext cx="1400692" cy="650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47626</xdr:colOff>
      <xdr:row>22</xdr:row>
      <xdr:rowOff>111126</xdr:rowOff>
    </xdr:from>
    <xdr:to>
      <xdr:col>4</xdr:col>
      <xdr:colOff>1</xdr:colOff>
      <xdr:row>22</xdr:row>
      <xdr:rowOff>638335</xdr:rowOff>
    </xdr:to>
    <xdr:pic>
      <xdr:nvPicPr>
        <xdr:cNvPr id="2" name="Picture 4" descr="http://www.alteron-cctv.ru/upload/iblock/5ab/FM-A1_side_1s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63689" y="9580564"/>
          <a:ext cx="1714500" cy="5272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31750</xdr:colOff>
      <xdr:row>23</xdr:row>
      <xdr:rowOff>134937</xdr:rowOff>
    </xdr:from>
    <xdr:to>
      <xdr:col>3</xdr:col>
      <xdr:colOff>1746250</xdr:colOff>
      <xdr:row>23</xdr:row>
      <xdr:rowOff>646906</xdr:rowOff>
    </xdr:to>
    <xdr:pic>
      <xdr:nvPicPr>
        <xdr:cNvPr id="12" name="Picture 4" descr="http://www.alteron-cctv.ru/upload/iblock/5ab/FM-A1_side_1s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47813" y="10437812"/>
          <a:ext cx="1714500" cy="5272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24</xdr:row>
      <xdr:rowOff>127001</xdr:rowOff>
    </xdr:from>
    <xdr:to>
      <xdr:col>3</xdr:col>
      <xdr:colOff>1754187</xdr:colOff>
      <xdr:row>24</xdr:row>
      <xdr:rowOff>644043</xdr:rowOff>
    </xdr:to>
    <xdr:pic>
      <xdr:nvPicPr>
        <xdr:cNvPr id="3" name="Picture 5" descr="http://www.alteron-cctv.ru/upload/iblock/056/FM-CC_side_1s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63688" y="11144251"/>
          <a:ext cx="1706562" cy="54752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134939</xdr:colOff>
      <xdr:row>43</xdr:row>
      <xdr:rowOff>166685</xdr:rowOff>
    </xdr:from>
    <xdr:to>
      <xdr:col>3</xdr:col>
      <xdr:colOff>1664361</xdr:colOff>
      <xdr:row>43</xdr:row>
      <xdr:rowOff>793748</xdr:rowOff>
    </xdr:to>
    <xdr:pic>
      <xdr:nvPicPr>
        <xdr:cNvPr id="4" name="Picture 6" descr="http://www.alteron-cctv.ru/upload/iblock/9a9/NVR_side_1872x768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651002" y="22272623"/>
          <a:ext cx="1529422" cy="62706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388936</xdr:colOff>
      <xdr:row>45</xdr:row>
      <xdr:rowOff>34953</xdr:rowOff>
    </xdr:from>
    <xdr:to>
      <xdr:col>3</xdr:col>
      <xdr:colOff>1444083</xdr:colOff>
      <xdr:row>45</xdr:row>
      <xdr:rowOff>1066799</xdr:rowOff>
    </xdr:to>
    <xdr:pic>
      <xdr:nvPicPr>
        <xdr:cNvPr id="5" name="Picture 7" descr="http://www.alteron-cctv.ru/upload/iblock/282/KM19A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4999" y="23426766"/>
          <a:ext cx="1055147" cy="103184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635586</xdr:colOff>
      <xdr:row>29</xdr:row>
      <xdr:rowOff>31750</xdr:rowOff>
    </xdr:from>
    <xdr:to>
      <xdr:col>3</xdr:col>
      <xdr:colOff>1244600</xdr:colOff>
      <xdr:row>29</xdr:row>
      <xdr:rowOff>896937</xdr:rowOff>
    </xdr:to>
    <xdr:pic>
      <xdr:nvPicPr>
        <xdr:cNvPr id="1033" name="Picture 9" descr="http://www.alteron-cctv.ru/upload/iblock/200/01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51649" y="12168188"/>
          <a:ext cx="609014" cy="86518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635586</xdr:colOff>
      <xdr:row>30</xdr:row>
      <xdr:rowOff>31750</xdr:rowOff>
    </xdr:from>
    <xdr:to>
      <xdr:col>3</xdr:col>
      <xdr:colOff>1244600</xdr:colOff>
      <xdr:row>30</xdr:row>
      <xdr:rowOff>896937</xdr:rowOff>
    </xdr:to>
    <xdr:pic>
      <xdr:nvPicPr>
        <xdr:cNvPr id="18" name="Picture 9" descr="http://www.alteron-cctv.ru/upload/iblock/200/01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51649" y="12311063"/>
          <a:ext cx="609014" cy="86518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453773</xdr:colOff>
      <xdr:row>37</xdr:row>
      <xdr:rowOff>15876</xdr:rowOff>
    </xdr:from>
    <xdr:to>
      <xdr:col>3</xdr:col>
      <xdr:colOff>1246187</xdr:colOff>
      <xdr:row>37</xdr:row>
      <xdr:rowOff>881062</xdr:rowOff>
    </xdr:to>
    <xdr:pic>
      <xdr:nvPicPr>
        <xdr:cNvPr id="8" name="Picture 5" descr="http://www.alteron-cctv.ru/upload/iblock/fd3/03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69836" y="17978439"/>
          <a:ext cx="792414" cy="86518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452438</xdr:colOff>
      <xdr:row>38</xdr:row>
      <xdr:rowOff>7937</xdr:rowOff>
    </xdr:from>
    <xdr:to>
      <xdr:col>3</xdr:col>
      <xdr:colOff>1244852</xdr:colOff>
      <xdr:row>38</xdr:row>
      <xdr:rowOff>873123</xdr:rowOff>
    </xdr:to>
    <xdr:pic>
      <xdr:nvPicPr>
        <xdr:cNvPr id="26" name="Picture 5" descr="http://www.alteron-cctv.ru/upload/iblock/fd3/03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68501" y="18875375"/>
          <a:ext cx="792414" cy="86518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338043</xdr:colOff>
      <xdr:row>40</xdr:row>
      <xdr:rowOff>47625</xdr:rowOff>
    </xdr:from>
    <xdr:to>
      <xdr:col>3</xdr:col>
      <xdr:colOff>1400175</xdr:colOff>
      <xdr:row>40</xdr:row>
      <xdr:rowOff>868363</xdr:rowOff>
    </xdr:to>
    <xdr:pic>
      <xdr:nvPicPr>
        <xdr:cNvPr id="9" name="Picture 6" descr="http://www.alteron-cctv.ru/upload/iblock/c78/04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54106" y="19978688"/>
          <a:ext cx="1062132" cy="8207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381000</xdr:colOff>
      <xdr:row>41</xdr:row>
      <xdr:rowOff>39687</xdr:rowOff>
    </xdr:from>
    <xdr:to>
      <xdr:col>3</xdr:col>
      <xdr:colOff>1443132</xdr:colOff>
      <xdr:row>41</xdr:row>
      <xdr:rowOff>860425</xdr:rowOff>
    </xdr:to>
    <xdr:pic>
      <xdr:nvPicPr>
        <xdr:cNvPr id="30" name="Picture 6" descr="http://www.alteron-cctv.ru/upload/iblock/c78/04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97063" y="20875625"/>
          <a:ext cx="1062132" cy="8207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381000</xdr:colOff>
      <xdr:row>26</xdr:row>
      <xdr:rowOff>39687</xdr:rowOff>
    </xdr:from>
    <xdr:to>
      <xdr:col>3</xdr:col>
      <xdr:colOff>1495171</xdr:colOff>
      <xdr:row>26</xdr:row>
      <xdr:rowOff>674687</xdr:rowOff>
    </xdr:to>
    <xdr:pic>
      <xdr:nvPicPr>
        <xdr:cNvPr id="23" name="Рисунок 22" descr="Безымянный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897063" y="12017375"/>
          <a:ext cx="1114171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33</xdr:row>
      <xdr:rowOff>23814</xdr:rowOff>
    </xdr:from>
    <xdr:to>
      <xdr:col>3</xdr:col>
      <xdr:colOff>1317676</xdr:colOff>
      <xdr:row>33</xdr:row>
      <xdr:rowOff>841375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92313" y="16033752"/>
          <a:ext cx="841426" cy="8175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468313</xdr:colOff>
      <xdr:row>35</xdr:row>
      <xdr:rowOff>31750</xdr:rowOff>
    </xdr:from>
    <xdr:to>
      <xdr:col>3</xdr:col>
      <xdr:colOff>1309739</xdr:colOff>
      <xdr:row>35</xdr:row>
      <xdr:rowOff>849311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84376" y="17851438"/>
          <a:ext cx="841426" cy="8175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174625</xdr:colOff>
      <xdr:row>0</xdr:row>
      <xdr:rowOff>39687</xdr:rowOff>
    </xdr:from>
    <xdr:to>
      <xdr:col>3</xdr:col>
      <xdr:colOff>1246187</xdr:colOff>
      <xdr:row>3</xdr:row>
      <xdr:rowOff>90061</xdr:rowOff>
    </xdr:to>
    <xdr:pic>
      <xdr:nvPicPr>
        <xdr:cNvPr id="24" name="Рисунок 23" descr="Alteron_Logo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74625" y="39687"/>
          <a:ext cx="2587625" cy="558374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32</xdr:row>
      <xdr:rowOff>7939</xdr:rowOff>
    </xdr:from>
    <xdr:to>
      <xdr:col>3</xdr:col>
      <xdr:colOff>1348141</xdr:colOff>
      <xdr:row>32</xdr:row>
      <xdr:rowOff>809625</xdr:rowOff>
    </xdr:to>
    <xdr:pic>
      <xdr:nvPicPr>
        <xdr:cNvPr id="28" name="Рисунок 27" descr="KID61_KID65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92313" y="15351127"/>
          <a:ext cx="871891" cy="801686"/>
        </a:xfrm>
        <a:prstGeom prst="rect">
          <a:avLst/>
        </a:prstGeom>
      </xdr:spPr>
    </xdr:pic>
    <xdr:clientData/>
  </xdr:twoCellAnchor>
  <xdr:twoCellAnchor editAs="oneCell">
    <xdr:from>
      <xdr:col>3</xdr:col>
      <xdr:colOff>468312</xdr:colOff>
      <xdr:row>34</xdr:row>
      <xdr:rowOff>31750</xdr:rowOff>
    </xdr:from>
    <xdr:to>
      <xdr:col>3</xdr:col>
      <xdr:colOff>1340203</xdr:colOff>
      <xdr:row>34</xdr:row>
      <xdr:rowOff>833436</xdr:rowOff>
    </xdr:to>
    <xdr:pic>
      <xdr:nvPicPr>
        <xdr:cNvPr id="29" name="Рисунок 28" descr="KID61_KID65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84375" y="17121188"/>
          <a:ext cx="871891" cy="801686"/>
        </a:xfrm>
        <a:prstGeom prst="rect">
          <a:avLst/>
        </a:prstGeom>
      </xdr:spPr>
    </xdr:pic>
    <xdr:clientData/>
  </xdr:twoCellAnchor>
  <xdr:twoCellAnchor editAs="oneCell">
    <xdr:from>
      <xdr:col>3</xdr:col>
      <xdr:colOff>181841</xdr:colOff>
      <xdr:row>10</xdr:row>
      <xdr:rowOff>51954</xdr:rowOff>
    </xdr:from>
    <xdr:to>
      <xdr:col>3</xdr:col>
      <xdr:colOff>1666875</xdr:colOff>
      <xdr:row>10</xdr:row>
      <xdr:rowOff>695525</xdr:rowOff>
    </xdr:to>
    <xdr:pic>
      <xdr:nvPicPr>
        <xdr:cNvPr id="27" name="Picture 1" descr="http://www.alteron-cctv.ru/upload/iblock/ea2/Стандарт---BX2.png">
          <a:hlinkClick xmlns:r="http://schemas.openxmlformats.org/officeDocument/2006/relationships" r:id="rId20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0091" y="1671204"/>
          <a:ext cx="1485034" cy="64357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128891</xdr:colOff>
      <xdr:row>11</xdr:row>
      <xdr:rowOff>43295</xdr:rowOff>
    </xdr:from>
    <xdr:to>
      <xdr:col>3</xdr:col>
      <xdr:colOff>1692852</xdr:colOff>
      <xdr:row>11</xdr:row>
      <xdr:rowOff>978476</xdr:rowOff>
    </xdr:to>
    <xdr:pic>
      <xdr:nvPicPr>
        <xdr:cNvPr id="31" name="Picture 2" descr="http://www.alteron-cctv.ru/upload/iblock/767/Стандарт%20-%20BX4%20652DNR.jpg">
          <a:hlinkClick xmlns:r="http://schemas.openxmlformats.org/officeDocument/2006/relationships" r:id="rId21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141" y="2424545"/>
          <a:ext cx="1563961" cy="93518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475269</xdr:colOff>
      <xdr:row>13</xdr:row>
      <xdr:rowOff>17318</xdr:rowOff>
    </xdr:from>
    <xdr:to>
      <xdr:col>3</xdr:col>
      <xdr:colOff>1346487</xdr:colOff>
      <xdr:row>13</xdr:row>
      <xdr:rowOff>770659</xdr:rowOff>
    </xdr:to>
    <xdr:pic>
      <xdr:nvPicPr>
        <xdr:cNvPr id="32" name="Picture 4" descr="http://www.alteron-cctv.ru/upload/iblock/d61/Купол-пластик---Do2-652-Fixed-White.png">
          <a:hlinkClick xmlns:r="http://schemas.openxmlformats.org/officeDocument/2006/relationships" r:id="rId22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3519" y="3598718"/>
          <a:ext cx="871218" cy="75334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430890</xdr:colOff>
      <xdr:row>14</xdr:row>
      <xdr:rowOff>34637</xdr:rowOff>
    </xdr:from>
    <xdr:to>
      <xdr:col>3</xdr:col>
      <xdr:colOff>1372466</xdr:colOff>
      <xdr:row>14</xdr:row>
      <xdr:rowOff>900545</xdr:rowOff>
    </xdr:to>
    <xdr:pic>
      <xdr:nvPicPr>
        <xdr:cNvPr id="33" name="Picture 5" descr="http://www.alteron-cctv.ru/upload/iblock/759/Купол-пластик---ID3-6535V--Varifocla-white.png">
          <a:hlinkClick xmlns:r="http://schemas.openxmlformats.org/officeDocument/2006/relationships" r:id="rId23" tooltip="Кликните для перехода на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9140" y="4397087"/>
          <a:ext cx="941576" cy="86590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342398</xdr:colOff>
      <xdr:row>15</xdr:row>
      <xdr:rowOff>77933</xdr:rowOff>
    </xdr:from>
    <xdr:to>
      <xdr:col>3</xdr:col>
      <xdr:colOff>1385455</xdr:colOff>
      <xdr:row>17</xdr:row>
      <xdr:rowOff>20437</xdr:rowOff>
    </xdr:to>
    <xdr:pic>
      <xdr:nvPicPr>
        <xdr:cNvPr id="34" name="Picture 6" descr="http://www.alteron-cctv.ru/upload/iblock/191/Купол-вандал---HIV6.png">
          <a:hlinkClick xmlns:r="http://schemas.openxmlformats.org/officeDocument/2006/relationships" r:id="rId24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80648" y="5354783"/>
          <a:ext cx="1043057" cy="11902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212250</xdr:colOff>
      <xdr:row>17</xdr:row>
      <xdr:rowOff>138546</xdr:rowOff>
    </xdr:from>
    <xdr:to>
      <xdr:col>3</xdr:col>
      <xdr:colOff>1629338</xdr:colOff>
      <xdr:row>19</xdr:row>
      <xdr:rowOff>41131</xdr:rowOff>
    </xdr:to>
    <xdr:pic>
      <xdr:nvPicPr>
        <xdr:cNvPr id="35" name="Picture 7" descr="http://www.alteron-cctv.ru/upload/iblock/427/Булет---IC3-(65PI).png">
          <a:hlinkClick xmlns:r="http://schemas.openxmlformats.org/officeDocument/2006/relationships" r:id="rId25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0500" y="6663171"/>
          <a:ext cx="1417088" cy="83603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199161</xdr:colOff>
      <xdr:row>19</xdr:row>
      <xdr:rowOff>173182</xdr:rowOff>
    </xdr:from>
    <xdr:to>
      <xdr:col>3</xdr:col>
      <xdr:colOff>1719393</xdr:colOff>
      <xdr:row>19</xdr:row>
      <xdr:rowOff>901626</xdr:rowOff>
    </xdr:to>
    <xdr:pic>
      <xdr:nvPicPr>
        <xdr:cNvPr id="36" name="Рисунок 35" descr="Безымянный.png">
          <a:hlinkClick xmlns:r="http://schemas.openxmlformats.org/officeDocument/2006/relationships" r:id="rId26" tooltip="Кликните для перехода на онлайн страницу модели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37411" y="7631257"/>
          <a:ext cx="1520232" cy="728444"/>
        </a:xfrm>
        <a:prstGeom prst="rect">
          <a:avLst/>
        </a:prstGeom>
      </xdr:spPr>
    </xdr:pic>
    <xdr:clientData/>
  </xdr:twoCellAnchor>
  <xdr:twoCellAnchor editAs="oneCell">
    <xdr:from>
      <xdr:col>3</xdr:col>
      <xdr:colOff>198438</xdr:colOff>
      <xdr:row>21</xdr:row>
      <xdr:rowOff>62632</xdr:rowOff>
    </xdr:from>
    <xdr:to>
      <xdr:col>3</xdr:col>
      <xdr:colOff>1599130</xdr:colOff>
      <xdr:row>21</xdr:row>
      <xdr:rowOff>712787</xdr:rowOff>
    </xdr:to>
    <xdr:pic>
      <xdr:nvPicPr>
        <xdr:cNvPr id="37" name="Picture 3" descr="http://www.alteron-cctv.ru/upload/iblock/6cf/FM-F_side_3-4_c.JPG">
          <a:hlinkClick xmlns:r="http://schemas.openxmlformats.org/officeDocument/2006/relationships" r:id="rId27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36688" y="8816107"/>
          <a:ext cx="1400692" cy="65015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47626</xdr:colOff>
      <xdr:row>22</xdr:row>
      <xdr:rowOff>111126</xdr:rowOff>
    </xdr:from>
    <xdr:to>
      <xdr:col>4</xdr:col>
      <xdr:colOff>1</xdr:colOff>
      <xdr:row>22</xdr:row>
      <xdr:rowOff>638335</xdr:rowOff>
    </xdr:to>
    <xdr:pic>
      <xdr:nvPicPr>
        <xdr:cNvPr id="38" name="Picture 4" descr="http://www.alteron-cctv.ru/upload/iblock/5ab/FM-A1_side_1s.jpg">
          <a:hlinkClick xmlns:r="http://schemas.openxmlformats.org/officeDocument/2006/relationships" r:id="rId28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85876" y="9636126"/>
          <a:ext cx="1714500" cy="5272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31750</xdr:colOff>
      <xdr:row>23</xdr:row>
      <xdr:rowOff>134937</xdr:rowOff>
    </xdr:from>
    <xdr:to>
      <xdr:col>3</xdr:col>
      <xdr:colOff>1746250</xdr:colOff>
      <xdr:row>23</xdr:row>
      <xdr:rowOff>646906</xdr:rowOff>
    </xdr:to>
    <xdr:pic>
      <xdr:nvPicPr>
        <xdr:cNvPr id="39" name="Picture 4" descr="http://www.alteron-cctv.ru/upload/iblock/5ab/FM-A1_side_1s.jpg">
          <a:hlinkClick xmlns:r="http://schemas.openxmlformats.org/officeDocument/2006/relationships" r:id="rId29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70000" y="10374312"/>
          <a:ext cx="1714500" cy="5272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24</xdr:row>
      <xdr:rowOff>127001</xdr:rowOff>
    </xdr:from>
    <xdr:to>
      <xdr:col>3</xdr:col>
      <xdr:colOff>1754187</xdr:colOff>
      <xdr:row>24</xdr:row>
      <xdr:rowOff>644043</xdr:rowOff>
    </xdr:to>
    <xdr:pic>
      <xdr:nvPicPr>
        <xdr:cNvPr id="40" name="Picture 5" descr="http://www.alteron-cctv.ru/upload/iblock/056/FM-CC_side_1s.jpg">
          <a:hlinkClick xmlns:r="http://schemas.openxmlformats.org/officeDocument/2006/relationships" r:id="rId30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85875" y="11080751"/>
          <a:ext cx="1706562" cy="54752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134939</xdr:colOff>
      <xdr:row>43</xdr:row>
      <xdr:rowOff>166685</xdr:rowOff>
    </xdr:from>
    <xdr:to>
      <xdr:col>3</xdr:col>
      <xdr:colOff>1664361</xdr:colOff>
      <xdr:row>43</xdr:row>
      <xdr:rowOff>793748</xdr:rowOff>
    </xdr:to>
    <xdr:pic>
      <xdr:nvPicPr>
        <xdr:cNvPr id="41" name="Picture 6" descr="http://www.alteron-cctv.ru/upload/iblock/9a9/NVR_side_1872x768.JPG">
          <a:hlinkClick xmlns:r="http://schemas.openxmlformats.org/officeDocument/2006/relationships" r:id="rId31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73189" y="23388635"/>
          <a:ext cx="1529422" cy="62706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388936</xdr:colOff>
      <xdr:row>45</xdr:row>
      <xdr:rowOff>34953</xdr:rowOff>
    </xdr:from>
    <xdr:to>
      <xdr:col>3</xdr:col>
      <xdr:colOff>1444083</xdr:colOff>
      <xdr:row>45</xdr:row>
      <xdr:rowOff>1066799</xdr:rowOff>
    </xdr:to>
    <xdr:pic>
      <xdr:nvPicPr>
        <xdr:cNvPr id="42" name="Picture 7" descr="http://www.alteron-cctv.ru/upload/iblock/282/KM19A.jpg">
          <a:hlinkClick xmlns:r="http://schemas.openxmlformats.org/officeDocument/2006/relationships" r:id="rId32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27186" y="24542778"/>
          <a:ext cx="1055147" cy="103184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635586</xdr:colOff>
      <xdr:row>29</xdr:row>
      <xdr:rowOff>31750</xdr:rowOff>
    </xdr:from>
    <xdr:to>
      <xdr:col>3</xdr:col>
      <xdr:colOff>1244600</xdr:colOff>
      <xdr:row>29</xdr:row>
      <xdr:rowOff>896937</xdr:rowOff>
    </xdr:to>
    <xdr:pic>
      <xdr:nvPicPr>
        <xdr:cNvPr id="43" name="Picture 9" descr="http://www.alteron-cctv.ru/upload/iblock/200/01.png">
          <a:hlinkClick xmlns:r="http://schemas.openxmlformats.org/officeDocument/2006/relationships" r:id="rId33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73836" y="13423900"/>
          <a:ext cx="609014" cy="86518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635586</xdr:colOff>
      <xdr:row>30</xdr:row>
      <xdr:rowOff>31750</xdr:rowOff>
    </xdr:from>
    <xdr:to>
      <xdr:col>3</xdr:col>
      <xdr:colOff>1244600</xdr:colOff>
      <xdr:row>30</xdr:row>
      <xdr:rowOff>896937</xdr:rowOff>
    </xdr:to>
    <xdr:pic>
      <xdr:nvPicPr>
        <xdr:cNvPr id="44" name="Picture 9" descr="http://www.alteron-cctv.ru/upload/iblock/200/01.png">
          <a:hlinkClick xmlns:r="http://schemas.openxmlformats.org/officeDocument/2006/relationships" r:id="rId34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73836" y="14328775"/>
          <a:ext cx="609014" cy="86518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453773</xdr:colOff>
      <xdr:row>37</xdr:row>
      <xdr:rowOff>15876</xdr:rowOff>
    </xdr:from>
    <xdr:to>
      <xdr:col>3</xdr:col>
      <xdr:colOff>1246187</xdr:colOff>
      <xdr:row>37</xdr:row>
      <xdr:rowOff>881062</xdr:rowOff>
    </xdr:to>
    <xdr:pic>
      <xdr:nvPicPr>
        <xdr:cNvPr id="45" name="Picture 5" descr="http://www.alteron-cctv.ru/upload/iblock/fd3/03.png">
          <a:hlinkClick xmlns:r="http://schemas.openxmlformats.org/officeDocument/2006/relationships" r:id="rId35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692023" y="19094451"/>
          <a:ext cx="792414" cy="86518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452438</xdr:colOff>
      <xdr:row>38</xdr:row>
      <xdr:rowOff>7937</xdr:rowOff>
    </xdr:from>
    <xdr:to>
      <xdr:col>3</xdr:col>
      <xdr:colOff>1244852</xdr:colOff>
      <xdr:row>38</xdr:row>
      <xdr:rowOff>873123</xdr:rowOff>
    </xdr:to>
    <xdr:pic>
      <xdr:nvPicPr>
        <xdr:cNvPr id="46" name="Picture 5" descr="http://www.alteron-cctv.ru/upload/iblock/fd3/03.png">
          <a:hlinkClick xmlns:r="http://schemas.openxmlformats.org/officeDocument/2006/relationships" r:id="rId36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690688" y="19991387"/>
          <a:ext cx="792414" cy="86518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338043</xdr:colOff>
      <xdr:row>40</xdr:row>
      <xdr:rowOff>47625</xdr:rowOff>
    </xdr:from>
    <xdr:to>
      <xdr:col>3</xdr:col>
      <xdr:colOff>1400175</xdr:colOff>
      <xdr:row>40</xdr:row>
      <xdr:rowOff>868363</xdr:rowOff>
    </xdr:to>
    <xdr:pic>
      <xdr:nvPicPr>
        <xdr:cNvPr id="47" name="Picture 6" descr="http://www.alteron-cctv.ru/upload/iblock/c78/04.png">
          <a:hlinkClick xmlns:r="http://schemas.openxmlformats.org/officeDocument/2006/relationships" r:id="rId37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76293" y="21097875"/>
          <a:ext cx="1062132" cy="8207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381000</xdr:colOff>
      <xdr:row>41</xdr:row>
      <xdr:rowOff>39687</xdr:rowOff>
    </xdr:from>
    <xdr:to>
      <xdr:col>3</xdr:col>
      <xdr:colOff>1443132</xdr:colOff>
      <xdr:row>41</xdr:row>
      <xdr:rowOff>860425</xdr:rowOff>
    </xdr:to>
    <xdr:pic>
      <xdr:nvPicPr>
        <xdr:cNvPr id="48" name="Picture 6" descr="http://www.alteron-cctv.ru/upload/iblock/c78/04.png">
          <a:hlinkClick xmlns:r="http://schemas.openxmlformats.org/officeDocument/2006/relationships" r:id="rId38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619250" y="21994812"/>
          <a:ext cx="1062132" cy="8207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381000</xdr:colOff>
      <xdr:row>26</xdr:row>
      <xdr:rowOff>39687</xdr:rowOff>
    </xdr:from>
    <xdr:to>
      <xdr:col>3</xdr:col>
      <xdr:colOff>1495171</xdr:colOff>
      <xdr:row>26</xdr:row>
      <xdr:rowOff>674687</xdr:rowOff>
    </xdr:to>
    <xdr:pic>
      <xdr:nvPicPr>
        <xdr:cNvPr id="49" name="Рисунок 48" descr="Безымянный.png">
          <a:hlinkClick xmlns:r="http://schemas.openxmlformats.org/officeDocument/2006/relationships" r:id="rId39" tooltip="Кликните для перехода на онлайн страницу модели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19250" y="12212637"/>
          <a:ext cx="1114171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33</xdr:row>
      <xdr:rowOff>23814</xdr:rowOff>
    </xdr:from>
    <xdr:to>
      <xdr:col>3</xdr:col>
      <xdr:colOff>1317676</xdr:colOff>
      <xdr:row>33</xdr:row>
      <xdr:rowOff>841375</xdr:rowOff>
    </xdr:to>
    <xdr:pic>
      <xdr:nvPicPr>
        <xdr:cNvPr id="50" name="Picture 4">
          <a:hlinkClick xmlns:r="http://schemas.openxmlformats.org/officeDocument/2006/relationships" r:id="rId40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14500" y="16225839"/>
          <a:ext cx="841426" cy="8175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468313</xdr:colOff>
      <xdr:row>35</xdr:row>
      <xdr:rowOff>31750</xdr:rowOff>
    </xdr:from>
    <xdr:to>
      <xdr:col>3</xdr:col>
      <xdr:colOff>1309739</xdr:colOff>
      <xdr:row>35</xdr:row>
      <xdr:rowOff>849311</xdr:rowOff>
    </xdr:to>
    <xdr:pic>
      <xdr:nvPicPr>
        <xdr:cNvPr id="51" name="Picture 4">
          <a:hlinkClick xmlns:r="http://schemas.openxmlformats.org/officeDocument/2006/relationships" r:id="rId41" tooltip="Кликните для перехода на онлайн страницу модели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06563" y="18043525"/>
          <a:ext cx="841426" cy="8175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458892</xdr:colOff>
      <xdr:row>32</xdr:row>
      <xdr:rowOff>23812</xdr:rowOff>
    </xdr:from>
    <xdr:to>
      <xdr:col>3</xdr:col>
      <xdr:colOff>1357314</xdr:colOff>
      <xdr:row>33</xdr:row>
      <xdr:rowOff>0</xdr:rowOff>
    </xdr:to>
    <xdr:pic>
      <xdr:nvPicPr>
        <xdr:cNvPr id="52" name="Рисунок 51" descr="KID61_KID65_crop 1.png">
          <a:hlinkClick xmlns:r="http://schemas.openxmlformats.org/officeDocument/2006/relationships" r:id="rId42" tooltip="Кликните для перехода на онлайн страницу модели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697142" y="15387637"/>
          <a:ext cx="898422" cy="814388"/>
        </a:xfrm>
        <a:prstGeom prst="rect">
          <a:avLst/>
        </a:prstGeom>
      </xdr:spPr>
    </xdr:pic>
    <xdr:clientData/>
  </xdr:twoCellAnchor>
  <xdr:twoCellAnchor editAs="oneCell">
    <xdr:from>
      <xdr:col>3</xdr:col>
      <xdr:colOff>436562</xdr:colOff>
      <xdr:row>34</xdr:row>
      <xdr:rowOff>15875</xdr:rowOff>
    </xdr:from>
    <xdr:to>
      <xdr:col>3</xdr:col>
      <xdr:colOff>1309687</xdr:colOff>
      <xdr:row>34</xdr:row>
      <xdr:rowOff>810419</xdr:rowOff>
    </xdr:to>
    <xdr:pic>
      <xdr:nvPicPr>
        <xdr:cNvPr id="53" name="Рисунок 52" descr="KID61_KID65_crop 1.png">
          <a:hlinkClick xmlns:r="http://schemas.openxmlformats.org/officeDocument/2006/relationships" r:id="rId44" tooltip="Кликните для перехода на онлайн страницу модели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674812" y="17122775"/>
          <a:ext cx="873125" cy="794544"/>
        </a:xfrm>
        <a:prstGeom prst="rect">
          <a:avLst/>
        </a:prstGeom>
      </xdr:spPr>
    </xdr:pic>
    <xdr:clientData/>
  </xdr:twoCellAnchor>
  <xdr:twoCellAnchor>
    <xdr:from>
      <xdr:col>7</xdr:col>
      <xdr:colOff>63499</xdr:colOff>
      <xdr:row>10</xdr:row>
      <xdr:rowOff>222251</xdr:rowOff>
    </xdr:from>
    <xdr:to>
      <xdr:col>7</xdr:col>
      <xdr:colOff>277812</xdr:colOff>
      <xdr:row>10</xdr:row>
      <xdr:rowOff>547688</xdr:rowOff>
    </xdr:to>
    <xdr:sp macro="" textlink="">
      <xdr:nvSpPr>
        <xdr:cNvPr id="57" name="Стрелка вниз 56"/>
        <xdr:cNvSpPr/>
      </xdr:nvSpPr>
      <xdr:spPr>
        <a:xfrm>
          <a:off x="11453812" y="1825626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87313</xdr:colOff>
      <xdr:row>11</xdr:row>
      <xdr:rowOff>325437</xdr:rowOff>
    </xdr:from>
    <xdr:to>
      <xdr:col>7</xdr:col>
      <xdr:colOff>301626</xdr:colOff>
      <xdr:row>11</xdr:row>
      <xdr:rowOff>650874</xdr:rowOff>
    </xdr:to>
    <xdr:sp macro="" textlink="">
      <xdr:nvSpPr>
        <xdr:cNvPr id="58" name="Стрелка вниз 57"/>
        <xdr:cNvSpPr/>
      </xdr:nvSpPr>
      <xdr:spPr>
        <a:xfrm>
          <a:off x="11477626" y="2690812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71437</xdr:colOff>
      <xdr:row>13</xdr:row>
      <xdr:rowOff>277812</xdr:rowOff>
    </xdr:from>
    <xdr:to>
      <xdr:col>7</xdr:col>
      <xdr:colOff>285750</xdr:colOff>
      <xdr:row>13</xdr:row>
      <xdr:rowOff>603249</xdr:rowOff>
    </xdr:to>
    <xdr:sp macro="" textlink="">
      <xdr:nvSpPr>
        <xdr:cNvPr id="59" name="Стрелка вниз 58"/>
        <xdr:cNvSpPr/>
      </xdr:nvSpPr>
      <xdr:spPr>
        <a:xfrm>
          <a:off x="11461750" y="3841750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79376</xdr:colOff>
      <xdr:row>16</xdr:row>
      <xdr:rowOff>404812</xdr:rowOff>
    </xdr:from>
    <xdr:to>
      <xdr:col>7</xdr:col>
      <xdr:colOff>293689</xdr:colOff>
      <xdr:row>16</xdr:row>
      <xdr:rowOff>730249</xdr:rowOff>
    </xdr:to>
    <xdr:sp macro="" textlink="">
      <xdr:nvSpPr>
        <xdr:cNvPr id="60" name="Стрелка вниз 59"/>
        <xdr:cNvSpPr/>
      </xdr:nvSpPr>
      <xdr:spPr>
        <a:xfrm>
          <a:off x="11469689" y="5818187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47625</xdr:colOff>
      <xdr:row>18</xdr:row>
      <xdr:rowOff>285750</xdr:rowOff>
    </xdr:from>
    <xdr:to>
      <xdr:col>7</xdr:col>
      <xdr:colOff>261938</xdr:colOff>
      <xdr:row>18</xdr:row>
      <xdr:rowOff>611187</xdr:rowOff>
    </xdr:to>
    <xdr:sp macro="" textlink="">
      <xdr:nvSpPr>
        <xdr:cNvPr id="61" name="Стрелка вниз 60"/>
        <xdr:cNvSpPr/>
      </xdr:nvSpPr>
      <xdr:spPr>
        <a:xfrm>
          <a:off x="11437938" y="6945313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55562</xdr:colOff>
      <xdr:row>19</xdr:row>
      <xdr:rowOff>301625</xdr:rowOff>
    </xdr:from>
    <xdr:to>
      <xdr:col>7</xdr:col>
      <xdr:colOff>269875</xdr:colOff>
      <xdr:row>19</xdr:row>
      <xdr:rowOff>627062</xdr:rowOff>
    </xdr:to>
    <xdr:sp macro="" textlink="">
      <xdr:nvSpPr>
        <xdr:cNvPr id="62" name="Стрелка вниз 61"/>
        <xdr:cNvSpPr/>
      </xdr:nvSpPr>
      <xdr:spPr>
        <a:xfrm>
          <a:off x="11445875" y="7731125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71437</xdr:colOff>
      <xdr:row>21</xdr:row>
      <xdr:rowOff>269875</xdr:rowOff>
    </xdr:from>
    <xdr:to>
      <xdr:col>7</xdr:col>
      <xdr:colOff>285750</xdr:colOff>
      <xdr:row>21</xdr:row>
      <xdr:rowOff>595312</xdr:rowOff>
    </xdr:to>
    <xdr:sp macro="" textlink="">
      <xdr:nvSpPr>
        <xdr:cNvPr id="63" name="Стрелка вниз 62"/>
        <xdr:cNvSpPr/>
      </xdr:nvSpPr>
      <xdr:spPr>
        <a:xfrm>
          <a:off x="11461750" y="9001125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63500</xdr:colOff>
      <xdr:row>22</xdr:row>
      <xdr:rowOff>198438</xdr:rowOff>
    </xdr:from>
    <xdr:to>
      <xdr:col>7</xdr:col>
      <xdr:colOff>277813</xdr:colOff>
      <xdr:row>22</xdr:row>
      <xdr:rowOff>523875</xdr:rowOff>
    </xdr:to>
    <xdr:sp macro="" textlink="">
      <xdr:nvSpPr>
        <xdr:cNvPr id="64" name="Стрелка вниз 63"/>
        <xdr:cNvSpPr/>
      </xdr:nvSpPr>
      <xdr:spPr>
        <a:xfrm>
          <a:off x="11453813" y="9699626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55562</xdr:colOff>
      <xdr:row>23</xdr:row>
      <xdr:rowOff>214312</xdr:rowOff>
    </xdr:from>
    <xdr:to>
      <xdr:col>7</xdr:col>
      <xdr:colOff>269875</xdr:colOff>
      <xdr:row>23</xdr:row>
      <xdr:rowOff>539749</xdr:rowOff>
    </xdr:to>
    <xdr:sp macro="" textlink="">
      <xdr:nvSpPr>
        <xdr:cNvPr id="65" name="Стрелка вниз 64"/>
        <xdr:cNvSpPr/>
      </xdr:nvSpPr>
      <xdr:spPr>
        <a:xfrm>
          <a:off x="11445875" y="10429875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47625</xdr:colOff>
      <xdr:row>24</xdr:row>
      <xdr:rowOff>230187</xdr:rowOff>
    </xdr:from>
    <xdr:to>
      <xdr:col>7</xdr:col>
      <xdr:colOff>261938</xdr:colOff>
      <xdr:row>24</xdr:row>
      <xdr:rowOff>555624</xdr:rowOff>
    </xdr:to>
    <xdr:sp macro="" textlink="">
      <xdr:nvSpPr>
        <xdr:cNvPr id="66" name="Стрелка вниз 65"/>
        <xdr:cNvSpPr/>
      </xdr:nvSpPr>
      <xdr:spPr>
        <a:xfrm>
          <a:off x="11437938" y="11160125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39688</xdr:colOff>
      <xdr:row>29</xdr:row>
      <xdr:rowOff>333375</xdr:rowOff>
    </xdr:from>
    <xdr:to>
      <xdr:col>7</xdr:col>
      <xdr:colOff>254001</xdr:colOff>
      <xdr:row>29</xdr:row>
      <xdr:rowOff>658812</xdr:rowOff>
    </xdr:to>
    <xdr:sp macro="" textlink="">
      <xdr:nvSpPr>
        <xdr:cNvPr id="67" name="Стрелка вниз 66"/>
        <xdr:cNvSpPr/>
      </xdr:nvSpPr>
      <xdr:spPr>
        <a:xfrm>
          <a:off x="11430001" y="13565188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39688</xdr:colOff>
      <xdr:row>30</xdr:row>
      <xdr:rowOff>301625</xdr:rowOff>
    </xdr:from>
    <xdr:to>
      <xdr:col>7</xdr:col>
      <xdr:colOff>254001</xdr:colOff>
      <xdr:row>30</xdr:row>
      <xdr:rowOff>627062</xdr:rowOff>
    </xdr:to>
    <xdr:sp macro="" textlink="">
      <xdr:nvSpPr>
        <xdr:cNvPr id="68" name="Стрелка вниз 67"/>
        <xdr:cNvSpPr/>
      </xdr:nvSpPr>
      <xdr:spPr>
        <a:xfrm>
          <a:off x="11430001" y="14438313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31750</xdr:colOff>
      <xdr:row>32</xdr:row>
      <xdr:rowOff>246062</xdr:rowOff>
    </xdr:from>
    <xdr:to>
      <xdr:col>7</xdr:col>
      <xdr:colOff>246063</xdr:colOff>
      <xdr:row>32</xdr:row>
      <xdr:rowOff>571499</xdr:rowOff>
    </xdr:to>
    <xdr:sp macro="" textlink="">
      <xdr:nvSpPr>
        <xdr:cNvPr id="69" name="Стрелка вниз 68"/>
        <xdr:cNvSpPr/>
      </xdr:nvSpPr>
      <xdr:spPr>
        <a:xfrm>
          <a:off x="11422063" y="15446375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31750</xdr:colOff>
      <xdr:row>34</xdr:row>
      <xdr:rowOff>349250</xdr:rowOff>
    </xdr:from>
    <xdr:to>
      <xdr:col>7</xdr:col>
      <xdr:colOff>246063</xdr:colOff>
      <xdr:row>34</xdr:row>
      <xdr:rowOff>674687</xdr:rowOff>
    </xdr:to>
    <xdr:sp macro="" textlink="">
      <xdr:nvSpPr>
        <xdr:cNvPr id="70" name="Стрелка вниз 69"/>
        <xdr:cNvSpPr/>
      </xdr:nvSpPr>
      <xdr:spPr>
        <a:xfrm>
          <a:off x="11422063" y="17295813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47625</xdr:colOff>
      <xdr:row>40</xdr:row>
      <xdr:rowOff>357187</xdr:rowOff>
    </xdr:from>
    <xdr:to>
      <xdr:col>7</xdr:col>
      <xdr:colOff>261938</xdr:colOff>
      <xdr:row>40</xdr:row>
      <xdr:rowOff>682624</xdr:rowOff>
    </xdr:to>
    <xdr:sp macro="" textlink="">
      <xdr:nvSpPr>
        <xdr:cNvPr id="71" name="Стрелка вниз 70"/>
        <xdr:cNvSpPr/>
      </xdr:nvSpPr>
      <xdr:spPr>
        <a:xfrm>
          <a:off x="11437938" y="21240750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47625</xdr:colOff>
      <xdr:row>41</xdr:row>
      <xdr:rowOff>341312</xdr:rowOff>
    </xdr:from>
    <xdr:to>
      <xdr:col>7</xdr:col>
      <xdr:colOff>261938</xdr:colOff>
      <xdr:row>41</xdr:row>
      <xdr:rowOff>666749</xdr:rowOff>
    </xdr:to>
    <xdr:sp macro="" textlink="">
      <xdr:nvSpPr>
        <xdr:cNvPr id="72" name="Стрелка вниз 71"/>
        <xdr:cNvSpPr/>
      </xdr:nvSpPr>
      <xdr:spPr>
        <a:xfrm>
          <a:off x="11437938" y="22129750"/>
          <a:ext cx="214313" cy="325437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5034646</xdr:colOff>
      <xdr:row>4</xdr:row>
      <xdr:rowOff>13609</xdr:rowOff>
    </xdr:from>
    <xdr:to>
      <xdr:col>4</xdr:col>
      <xdr:colOff>5193396</xdr:colOff>
      <xdr:row>5</xdr:row>
      <xdr:rowOff>85047</xdr:rowOff>
    </xdr:to>
    <xdr:sp macro="" textlink="">
      <xdr:nvSpPr>
        <xdr:cNvPr id="73" name="Стрелка вниз 72"/>
        <xdr:cNvSpPr/>
      </xdr:nvSpPr>
      <xdr:spPr>
        <a:xfrm>
          <a:off x="8313967" y="693966"/>
          <a:ext cx="158750" cy="234724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5027840</xdr:colOff>
      <xdr:row>5</xdr:row>
      <xdr:rowOff>95250</xdr:rowOff>
    </xdr:from>
    <xdr:to>
      <xdr:col>4</xdr:col>
      <xdr:colOff>5204734</xdr:colOff>
      <xdr:row>6</xdr:row>
      <xdr:rowOff>156482</xdr:rowOff>
    </xdr:to>
    <xdr:sp macro="" textlink="">
      <xdr:nvSpPr>
        <xdr:cNvPr id="75" name="Стрелка вверх 74"/>
        <xdr:cNvSpPr/>
      </xdr:nvSpPr>
      <xdr:spPr>
        <a:xfrm>
          <a:off x="8307161" y="938893"/>
          <a:ext cx="176894" cy="224518"/>
        </a:xfrm>
        <a:prstGeom prst="up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showGridLines="0" tabSelected="1" topLeftCell="D1" zoomScale="140" zoomScaleNormal="140" workbookViewId="0">
      <selection activeCell="I12" sqref="I12"/>
    </sheetView>
  </sheetViews>
  <sheetFormatPr defaultColWidth="9.109375" defaultRowHeight="13.2" x14ac:dyDescent="0.25"/>
  <cols>
    <col min="1" max="1" width="6.33203125" style="1" customWidth="1"/>
    <col min="2" max="2" width="16.44140625" style="4" customWidth="1"/>
    <col min="3" max="3" width="13.5546875" style="3" hidden="1" customWidth="1"/>
    <col min="4" max="4" width="26.44140625" style="3" customWidth="1"/>
    <col min="5" max="5" width="78.109375" style="1" customWidth="1"/>
    <col min="6" max="7" width="10.109375" style="2" customWidth="1"/>
    <col min="8" max="16384" width="9.109375" style="1"/>
  </cols>
  <sheetData>
    <row r="1" spans="1:9" x14ac:dyDescent="0.25">
      <c r="F1" s="83"/>
      <c r="G1" s="7"/>
    </row>
    <row r="2" spans="1:9" ht="15.6" x14ac:dyDescent="0.25">
      <c r="E2" s="81" t="s">
        <v>108</v>
      </c>
      <c r="F2" s="7"/>
      <c r="G2" s="7"/>
    </row>
    <row r="3" spans="1:9" x14ac:dyDescent="0.25">
      <c r="B3" s="6"/>
      <c r="E3" s="82">
        <v>41869</v>
      </c>
      <c r="F3" s="80" t="s">
        <v>15</v>
      </c>
      <c r="G3" s="80"/>
    </row>
    <row r="4" spans="1:9" x14ac:dyDescent="0.25">
      <c r="B4" s="6"/>
      <c r="F4" s="80" t="s">
        <v>16</v>
      </c>
      <c r="G4" s="80"/>
    </row>
    <row r="5" spans="1:9" x14ac:dyDescent="0.25">
      <c r="B5" s="6"/>
      <c r="F5" s="80" t="s">
        <v>109</v>
      </c>
      <c r="G5" s="80"/>
    </row>
    <row r="6" spans="1:9" x14ac:dyDescent="0.25">
      <c r="B6" s="6"/>
      <c r="F6" s="80"/>
      <c r="G6" s="80"/>
    </row>
    <row r="7" spans="1:9" x14ac:dyDescent="0.25">
      <c r="B7" s="6"/>
      <c r="F7" s="80" t="s">
        <v>110</v>
      </c>
      <c r="G7" s="80"/>
    </row>
    <row r="8" spans="1:9" ht="34.5" customHeight="1" x14ac:dyDescent="0.25">
      <c r="A8" s="19" t="s">
        <v>1</v>
      </c>
      <c r="B8" s="20" t="s">
        <v>18</v>
      </c>
      <c r="C8" s="21" t="s">
        <v>12</v>
      </c>
      <c r="D8" s="21" t="s">
        <v>23</v>
      </c>
      <c r="E8" s="21" t="s">
        <v>11</v>
      </c>
      <c r="F8" s="22" t="s">
        <v>17</v>
      </c>
      <c r="G8" s="93" t="s">
        <v>111</v>
      </c>
      <c r="H8" s="97" t="s">
        <v>112</v>
      </c>
      <c r="I8" s="97">
        <v>36.1</v>
      </c>
    </row>
    <row r="9" spans="1:9" ht="27" customHeight="1" thickBot="1" x14ac:dyDescent="0.3">
      <c r="A9" s="8">
        <v>1</v>
      </c>
      <c r="B9" s="91" t="s">
        <v>14</v>
      </c>
      <c r="C9" s="92"/>
      <c r="D9" s="92"/>
      <c r="E9" s="92"/>
      <c r="F9" s="16"/>
      <c r="G9" s="94"/>
      <c r="I9" s="1">
        <f>I8</f>
        <v>36.1</v>
      </c>
    </row>
    <row r="10" spans="1:9" x14ac:dyDescent="0.25">
      <c r="A10" s="9" t="s">
        <v>2</v>
      </c>
      <c r="B10" s="89" t="s">
        <v>19</v>
      </c>
      <c r="C10" s="90"/>
      <c r="D10" s="90"/>
      <c r="E10" s="90"/>
      <c r="F10" s="10"/>
      <c r="G10" s="95"/>
      <c r="I10" s="1">
        <f t="shared" ref="I10:I46" si="0">I9</f>
        <v>36.1</v>
      </c>
    </row>
    <row r="11" spans="1:9" s="5" customFormat="1" ht="60" customHeight="1" x14ac:dyDescent="0.25">
      <c r="A11" s="11" t="s">
        <v>7</v>
      </c>
      <c r="B11" s="23" t="s">
        <v>21</v>
      </c>
      <c r="C11" s="12" t="s">
        <v>10</v>
      </c>
      <c r="D11" s="28"/>
      <c r="E11" s="17" t="s">
        <v>57</v>
      </c>
      <c r="F11" s="25">
        <v>105</v>
      </c>
      <c r="G11" s="96">
        <f>F11*I8</f>
        <v>3790.5</v>
      </c>
      <c r="I11" s="1">
        <f t="shared" si="0"/>
        <v>36.1</v>
      </c>
    </row>
    <row r="12" spans="1:9" s="5" customFormat="1" ht="81.75" customHeight="1" thickBot="1" x14ac:dyDescent="0.3">
      <c r="A12" s="11" t="s">
        <v>13</v>
      </c>
      <c r="B12" s="23" t="s">
        <v>22</v>
      </c>
      <c r="C12" s="12"/>
      <c r="D12" s="27"/>
      <c r="E12" s="17" t="s">
        <v>58</v>
      </c>
      <c r="F12" s="25">
        <v>123</v>
      </c>
      <c r="G12" s="96">
        <f>F12*I8</f>
        <v>4440.3</v>
      </c>
      <c r="I12" s="1">
        <f t="shared" si="0"/>
        <v>36.1</v>
      </c>
    </row>
    <row r="13" spans="1:9" x14ac:dyDescent="0.25">
      <c r="A13" s="9" t="s">
        <v>3</v>
      </c>
      <c r="B13" s="89" t="s">
        <v>20</v>
      </c>
      <c r="C13" s="90"/>
      <c r="D13" s="90"/>
      <c r="E13" s="90"/>
      <c r="F13" s="10"/>
      <c r="G13" s="96"/>
      <c r="I13" s="1">
        <f t="shared" si="0"/>
        <v>36.1</v>
      </c>
    </row>
    <row r="14" spans="1:9" s="5" customFormat="1" ht="61.5" customHeight="1" x14ac:dyDescent="0.25">
      <c r="A14" s="11" t="s">
        <v>8</v>
      </c>
      <c r="B14" s="23" t="s">
        <v>31</v>
      </c>
      <c r="C14" s="13" t="s">
        <v>10</v>
      </c>
      <c r="D14" s="28"/>
      <c r="E14" s="17" t="s">
        <v>60</v>
      </c>
      <c r="F14" s="25">
        <v>83</v>
      </c>
      <c r="G14" s="96">
        <f t="shared" ref="G14" si="1">F14*I10</f>
        <v>2996.3</v>
      </c>
      <c r="I14" s="1">
        <f t="shared" si="0"/>
        <v>36.1</v>
      </c>
    </row>
    <row r="15" spans="1:9" s="5" customFormat="1" ht="72" customHeight="1" thickBot="1" x14ac:dyDescent="0.3">
      <c r="A15" s="11" t="s">
        <v>9</v>
      </c>
      <c r="B15" s="23" t="s">
        <v>32</v>
      </c>
      <c r="C15" s="12"/>
      <c r="D15" s="27"/>
      <c r="E15" s="17" t="s">
        <v>37</v>
      </c>
      <c r="F15" s="25">
        <v>158</v>
      </c>
      <c r="G15" s="96">
        <f>F15*I12</f>
        <v>5703.8</v>
      </c>
      <c r="I15" s="1">
        <f t="shared" si="0"/>
        <v>36.1</v>
      </c>
    </row>
    <row r="16" spans="1:9" x14ac:dyDescent="0.25">
      <c r="A16" s="9" t="s">
        <v>24</v>
      </c>
      <c r="B16" s="89" t="s">
        <v>25</v>
      </c>
      <c r="C16" s="90"/>
      <c r="D16" s="90"/>
      <c r="E16" s="90"/>
      <c r="F16" s="10"/>
      <c r="G16" s="96"/>
      <c r="I16" s="1">
        <f t="shared" si="0"/>
        <v>36.1</v>
      </c>
    </row>
    <row r="17" spans="1:9" s="5" customFormat="1" ht="85.5" customHeight="1" thickBot="1" x14ac:dyDescent="0.3">
      <c r="A17" s="11" t="s">
        <v>26</v>
      </c>
      <c r="B17" s="23" t="s">
        <v>34</v>
      </c>
      <c r="C17" s="12"/>
      <c r="D17" s="29"/>
      <c r="E17" s="17" t="s">
        <v>39</v>
      </c>
      <c r="F17" s="25">
        <v>182</v>
      </c>
      <c r="G17" s="96">
        <f t="shared" ref="G17:G46" si="2">F17*I14</f>
        <v>6570.2</v>
      </c>
      <c r="I17" s="1">
        <f t="shared" si="0"/>
        <v>36.1</v>
      </c>
    </row>
    <row r="18" spans="1:9" x14ac:dyDescent="0.25">
      <c r="A18" s="9" t="s">
        <v>27</v>
      </c>
      <c r="B18" s="89" t="s">
        <v>28</v>
      </c>
      <c r="C18" s="90"/>
      <c r="D18" s="90"/>
      <c r="E18" s="90"/>
      <c r="F18" s="10"/>
      <c r="G18" s="96">
        <f t="shared" si="2"/>
        <v>0</v>
      </c>
      <c r="I18" s="1">
        <f t="shared" si="0"/>
        <v>36.1</v>
      </c>
    </row>
    <row r="19" spans="1:9" s="5" customFormat="1" ht="60.75" customHeight="1" x14ac:dyDescent="0.25">
      <c r="A19" s="11" t="s">
        <v>29</v>
      </c>
      <c r="B19" s="23" t="s">
        <v>35</v>
      </c>
      <c r="C19" s="12"/>
      <c r="D19" s="28"/>
      <c r="E19" s="17" t="s">
        <v>38</v>
      </c>
      <c r="F19" s="25">
        <v>108</v>
      </c>
      <c r="G19" s="96">
        <f t="shared" si="2"/>
        <v>3898.8</v>
      </c>
      <c r="I19" s="1">
        <f t="shared" si="0"/>
        <v>36.1</v>
      </c>
    </row>
    <row r="20" spans="1:9" s="5" customFormat="1" ht="73.5" customHeight="1" x14ac:dyDescent="0.25">
      <c r="A20" s="14" t="s">
        <v>30</v>
      </c>
      <c r="B20" s="24" t="s">
        <v>36</v>
      </c>
      <c r="C20" s="15"/>
      <c r="D20" s="30"/>
      <c r="E20" s="33" t="s">
        <v>40</v>
      </c>
      <c r="F20" s="26">
        <v>150</v>
      </c>
      <c r="G20" s="96">
        <f t="shared" si="2"/>
        <v>5415</v>
      </c>
      <c r="I20" s="1">
        <f t="shared" si="0"/>
        <v>36.1</v>
      </c>
    </row>
    <row r="21" spans="1:9" ht="28.5" customHeight="1" x14ac:dyDescent="0.25">
      <c r="A21" s="31" t="s">
        <v>0</v>
      </c>
      <c r="B21" s="84" t="s">
        <v>33</v>
      </c>
      <c r="C21" s="85"/>
      <c r="D21" s="85"/>
      <c r="E21" s="86"/>
      <c r="F21" s="32"/>
      <c r="G21" s="96"/>
      <c r="I21" s="1">
        <f t="shared" si="0"/>
        <v>36.1</v>
      </c>
    </row>
    <row r="22" spans="1:9" ht="60.75" customHeight="1" x14ac:dyDescent="0.25">
      <c r="A22" s="37" t="s">
        <v>4</v>
      </c>
      <c r="B22" s="45" t="s">
        <v>44</v>
      </c>
      <c r="C22" s="42"/>
      <c r="D22" s="39"/>
      <c r="E22" s="40" t="s">
        <v>52</v>
      </c>
      <c r="F22" s="34">
        <v>250</v>
      </c>
      <c r="G22" s="96">
        <f t="shared" si="2"/>
        <v>9025</v>
      </c>
      <c r="I22" s="1">
        <f t="shared" si="0"/>
        <v>36.1</v>
      </c>
    </row>
    <row r="23" spans="1:9" ht="51" x14ac:dyDescent="0.25">
      <c r="A23" s="38" t="s">
        <v>41</v>
      </c>
      <c r="B23" s="46" t="s">
        <v>45</v>
      </c>
      <c r="C23" s="42" t="s">
        <v>10</v>
      </c>
      <c r="D23" s="28"/>
      <c r="E23" s="17" t="s">
        <v>59</v>
      </c>
      <c r="F23" s="25">
        <v>340</v>
      </c>
      <c r="G23" s="96">
        <f t="shared" si="2"/>
        <v>12274</v>
      </c>
      <c r="I23" s="1">
        <f t="shared" si="0"/>
        <v>36.1</v>
      </c>
    </row>
    <row r="24" spans="1:9" ht="51" x14ac:dyDescent="0.25">
      <c r="A24" s="38" t="s">
        <v>42</v>
      </c>
      <c r="B24" s="46" t="s">
        <v>48</v>
      </c>
      <c r="C24" s="43" t="s">
        <v>10</v>
      </c>
      <c r="D24" s="12"/>
      <c r="E24" s="17" t="s">
        <v>86</v>
      </c>
      <c r="F24" s="26">
        <v>417</v>
      </c>
      <c r="G24" s="96">
        <f t="shared" si="2"/>
        <v>15053.7</v>
      </c>
      <c r="I24" s="1">
        <f t="shared" si="0"/>
        <v>36.1</v>
      </c>
    </row>
    <row r="25" spans="1:9" ht="51" x14ac:dyDescent="0.25">
      <c r="A25" s="35" t="s">
        <v>43</v>
      </c>
      <c r="B25" s="47" t="s">
        <v>49</v>
      </c>
      <c r="C25" s="44" t="s">
        <v>10</v>
      </c>
      <c r="D25" s="41"/>
      <c r="E25" s="33" t="s">
        <v>87</v>
      </c>
      <c r="F25" s="36">
        <v>700</v>
      </c>
      <c r="G25" s="96">
        <f t="shared" si="2"/>
        <v>25270</v>
      </c>
      <c r="I25" s="1">
        <f t="shared" si="0"/>
        <v>36.1</v>
      </c>
    </row>
    <row r="26" spans="1:9" ht="28.5" customHeight="1" x14ac:dyDescent="0.25">
      <c r="A26" s="31" t="s">
        <v>46</v>
      </c>
      <c r="B26" s="84" t="s">
        <v>92</v>
      </c>
      <c r="C26" s="85"/>
      <c r="D26" s="85"/>
      <c r="E26" s="86"/>
      <c r="F26" s="32"/>
      <c r="G26" s="96"/>
      <c r="I26" s="1">
        <f t="shared" si="0"/>
        <v>36.1</v>
      </c>
    </row>
    <row r="27" spans="1:9" ht="54.75" customHeight="1" x14ac:dyDescent="0.25">
      <c r="A27" s="74" t="s">
        <v>47</v>
      </c>
      <c r="B27" s="75" t="s">
        <v>55</v>
      </c>
      <c r="C27" s="76"/>
      <c r="D27" s="77"/>
      <c r="E27" s="78" t="s">
        <v>107</v>
      </c>
      <c r="F27" s="79">
        <v>433</v>
      </c>
      <c r="G27" s="96">
        <f t="shared" si="2"/>
        <v>15631.300000000001</v>
      </c>
      <c r="I27" s="1">
        <f t="shared" si="0"/>
        <v>36.1</v>
      </c>
    </row>
    <row r="28" spans="1:9" ht="28.5" customHeight="1" thickBot="1" x14ac:dyDescent="0.3">
      <c r="A28" s="31" t="s">
        <v>82</v>
      </c>
      <c r="B28" s="84" t="s">
        <v>53</v>
      </c>
      <c r="C28" s="85"/>
      <c r="D28" s="85"/>
      <c r="E28" s="86"/>
      <c r="F28" s="32"/>
      <c r="G28" s="96"/>
      <c r="I28" s="1">
        <f t="shared" si="0"/>
        <v>36.1</v>
      </c>
    </row>
    <row r="29" spans="1:9" x14ac:dyDescent="0.25">
      <c r="A29" s="48" t="s">
        <v>84</v>
      </c>
      <c r="B29" s="87" t="s">
        <v>65</v>
      </c>
      <c r="C29" s="88"/>
      <c r="D29" s="88"/>
      <c r="E29" s="88"/>
      <c r="F29" s="49"/>
      <c r="G29" s="96">
        <f t="shared" si="2"/>
        <v>0</v>
      </c>
      <c r="I29" s="1">
        <f t="shared" si="0"/>
        <v>36.1</v>
      </c>
    </row>
    <row r="30" spans="1:9" ht="71.25" customHeight="1" x14ac:dyDescent="0.25">
      <c r="A30" s="14" t="s">
        <v>93</v>
      </c>
      <c r="B30" s="51" t="s">
        <v>54</v>
      </c>
      <c r="C30" s="50"/>
      <c r="D30" s="27"/>
      <c r="E30" s="18" t="s">
        <v>68</v>
      </c>
      <c r="F30" s="26">
        <v>220</v>
      </c>
      <c r="G30" s="96">
        <f t="shared" si="2"/>
        <v>7942</v>
      </c>
      <c r="I30" s="1">
        <f t="shared" si="0"/>
        <v>36.1</v>
      </c>
    </row>
    <row r="31" spans="1:9" ht="71.25" customHeight="1" thickBot="1" x14ac:dyDescent="0.3">
      <c r="A31" s="65" t="s">
        <v>94</v>
      </c>
      <c r="B31" s="52" t="s">
        <v>56</v>
      </c>
      <c r="C31" s="53"/>
      <c r="D31" s="29"/>
      <c r="E31" s="54" t="s">
        <v>70</v>
      </c>
      <c r="F31" s="55">
        <v>255</v>
      </c>
      <c r="G31" s="96">
        <f t="shared" si="2"/>
        <v>9205.5</v>
      </c>
      <c r="I31" s="1">
        <f t="shared" si="0"/>
        <v>36.1</v>
      </c>
    </row>
    <row r="32" spans="1:9" x14ac:dyDescent="0.25">
      <c r="A32" s="48" t="s">
        <v>95</v>
      </c>
      <c r="B32" s="87" t="s">
        <v>66</v>
      </c>
      <c r="C32" s="88"/>
      <c r="D32" s="88"/>
      <c r="E32" s="88"/>
      <c r="F32" s="49"/>
      <c r="G32" s="96"/>
      <c r="I32" s="1">
        <f t="shared" si="0"/>
        <v>36.1</v>
      </c>
    </row>
    <row r="33" spans="1:9" ht="66" customHeight="1" x14ac:dyDescent="0.25">
      <c r="A33" s="14" t="s">
        <v>96</v>
      </c>
      <c r="B33" s="51" t="s">
        <v>61</v>
      </c>
      <c r="C33" s="50"/>
      <c r="D33" s="27"/>
      <c r="E33" s="18" t="s">
        <v>69</v>
      </c>
      <c r="F33" s="26">
        <v>242</v>
      </c>
      <c r="G33" s="96">
        <f t="shared" si="2"/>
        <v>8736.2000000000007</v>
      </c>
      <c r="I33" s="1">
        <f t="shared" si="0"/>
        <v>36.1</v>
      </c>
    </row>
    <row r="34" spans="1:9" ht="71.25" customHeight="1" thickBot="1" x14ac:dyDescent="0.3">
      <c r="A34" s="14" t="s">
        <v>97</v>
      </c>
      <c r="B34" s="51" t="s">
        <v>62</v>
      </c>
      <c r="C34" s="50"/>
      <c r="D34" s="30"/>
      <c r="E34" s="18" t="s">
        <v>71</v>
      </c>
      <c r="F34" s="26">
        <v>292</v>
      </c>
      <c r="G34" s="96">
        <f t="shared" si="2"/>
        <v>10541.2</v>
      </c>
      <c r="I34" s="1">
        <f t="shared" si="0"/>
        <v>36.1</v>
      </c>
    </row>
    <row r="35" spans="1:9" ht="71.25" customHeight="1" x14ac:dyDescent="0.25">
      <c r="A35" s="66" t="s">
        <v>98</v>
      </c>
      <c r="B35" s="59" t="s">
        <v>63</v>
      </c>
      <c r="C35" s="60"/>
      <c r="D35" s="61"/>
      <c r="E35" s="62" t="s">
        <v>73</v>
      </c>
      <c r="F35" s="63">
        <v>275</v>
      </c>
      <c r="G35" s="96">
        <f t="shared" si="2"/>
        <v>9927.5</v>
      </c>
      <c r="I35" s="1">
        <f t="shared" si="0"/>
        <v>36.1</v>
      </c>
    </row>
    <row r="36" spans="1:9" ht="71.25" customHeight="1" thickBot="1" x14ac:dyDescent="0.3">
      <c r="A36" s="65" t="s">
        <v>99</v>
      </c>
      <c r="B36" s="52" t="s">
        <v>64</v>
      </c>
      <c r="C36" s="53"/>
      <c r="D36" s="29"/>
      <c r="E36" s="64" t="s">
        <v>72</v>
      </c>
      <c r="F36" s="55">
        <v>338</v>
      </c>
      <c r="G36" s="96">
        <f t="shared" si="2"/>
        <v>12201.800000000001</v>
      </c>
      <c r="I36" s="1">
        <f t="shared" si="0"/>
        <v>36.1</v>
      </c>
    </row>
    <row r="37" spans="1:9" x14ac:dyDescent="0.25">
      <c r="A37" s="48" t="s">
        <v>100</v>
      </c>
      <c r="B37" s="87" t="s">
        <v>67</v>
      </c>
      <c r="C37" s="88"/>
      <c r="D37" s="88"/>
      <c r="E37" s="88"/>
      <c r="F37" s="49"/>
      <c r="G37" s="96"/>
      <c r="I37" s="1">
        <f t="shared" si="0"/>
        <v>36.1</v>
      </c>
    </row>
    <row r="38" spans="1:9" ht="71.25" customHeight="1" x14ac:dyDescent="0.25">
      <c r="A38" s="14" t="s">
        <v>101</v>
      </c>
      <c r="B38" s="51" t="s">
        <v>74</v>
      </c>
      <c r="C38" s="50"/>
      <c r="D38" s="27"/>
      <c r="E38" s="18" t="s">
        <v>77</v>
      </c>
      <c r="F38" s="26">
        <v>363</v>
      </c>
      <c r="G38" s="96">
        <f t="shared" si="2"/>
        <v>13104.300000000001</v>
      </c>
      <c r="I38" s="1">
        <f t="shared" si="0"/>
        <v>36.1</v>
      </c>
    </row>
    <row r="39" spans="1:9" ht="71.25" customHeight="1" thickBot="1" x14ac:dyDescent="0.3">
      <c r="A39" s="14" t="s">
        <v>102</v>
      </c>
      <c r="B39" s="51" t="s">
        <v>75</v>
      </c>
      <c r="C39" s="50"/>
      <c r="D39" s="30"/>
      <c r="E39" s="18" t="s">
        <v>78</v>
      </c>
      <c r="F39" s="26">
        <v>408</v>
      </c>
      <c r="G39" s="96">
        <f t="shared" si="2"/>
        <v>14728.800000000001</v>
      </c>
      <c r="I39" s="1">
        <f t="shared" si="0"/>
        <v>36.1</v>
      </c>
    </row>
    <row r="40" spans="1:9" x14ac:dyDescent="0.25">
      <c r="A40" s="48" t="s">
        <v>103</v>
      </c>
      <c r="B40" s="87" t="s">
        <v>76</v>
      </c>
      <c r="C40" s="88"/>
      <c r="D40" s="88"/>
      <c r="E40" s="88"/>
      <c r="F40" s="49"/>
      <c r="G40" s="96">
        <f t="shared" si="2"/>
        <v>0</v>
      </c>
      <c r="I40" s="1">
        <f t="shared" si="0"/>
        <v>36.1</v>
      </c>
    </row>
    <row r="41" spans="1:9" ht="71.25" customHeight="1" x14ac:dyDescent="0.25">
      <c r="A41" s="14" t="s">
        <v>104</v>
      </c>
      <c r="B41" s="51" t="s">
        <v>79</v>
      </c>
      <c r="C41" s="50"/>
      <c r="D41" s="27"/>
      <c r="E41" s="18" t="s">
        <v>81</v>
      </c>
      <c r="F41" s="26">
        <v>292</v>
      </c>
      <c r="G41" s="96">
        <f t="shared" si="2"/>
        <v>10541.2</v>
      </c>
      <c r="I41" s="1">
        <f t="shared" si="0"/>
        <v>36.1</v>
      </c>
    </row>
    <row r="42" spans="1:9" ht="71.25" customHeight="1" x14ac:dyDescent="0.25">
      <c r="A42" s="14" t="s">
        <v>105</v>
      </c>
      <c r="B42" s="51" t="s">
        <v>80</v>
      </c>
      <c r="C42" s="50"/>
      <c r="D42" s="30"/>
      <c r="E42" s="33" t="s">
        <v>85</v>
      </c>
      <c r="F42" s="26">
        <v>350</v>
      </c>
      <c r="G42" s="96">
        <f t="shared" si="2"/>
        <v>12635</v>
      </c>
      <c r="I42" s="1">
        <f t="shared" si="0"/>
        <v>36.1</v>
      </c>
    </row>
    <row r="43" spans="1:9" ht="28.5" customHeight="1" x14ac:dyDescent="0.25">
      <c r="A43" s="31" t="s">
        <v>5</v>
      </c>
      <c r="B43" s="84" t="s">
        <v>83</v>
      </c>
      <c r="C43" s="85"/>
      <c r="D43" s="85"/>
      <c r="E43" s="86"/>
      <c r="F43" s="32"/>
      <c r="G43" s="96"/>
      <c r="I43" s="1">
        <f t="shared" si="0"/>
        <v>36.1</v>
      </c>
    </row>
    <row r="44" spans="1:9" ht="72.75" customHeight="1" x14ac:dyDescent="0.25">
      <c r="A44" s="67" t="s">
        <v>89</v>
      </c>
      <c r="B44" s="56" t="s">
        <v>51</v>
      </c>
      <c r="C44" s="57"/>
      <c r="D44" s="27"/>
      <c r="E44" s="68" t="s">
        <v>91</v>
      </c>
      <c r="F44" s="58">
        <v>535</v>
      </c>
      <c r="G44" s="96">
        <f t="shared" si="2"/>
        <v>19313.5</v>
      </c>
      <c r="I44" s="1">
        <f t="shared" si="0"/>
        <v>36.1</v>
      </c>
    </row>
    <row r="45" spans="1:9" ht="28.5" customHeight="1" x14ac:dyDescent="0.25">
      <c r="A45" s="31" t="s">
        <v>6</v>
      </c>
      <c r="B45" s="84" t="s">
        <v>88</v>
      </c>
      <c r="C45" s="85"/>
      <c r="D45" s="85"/>
      <c r="E45" s="86"/>
      <c r="F45" s="32"/>
      <c r="G45" s="96"/>
      <c r="I45" s="1">
        <f t="shared" si="0"/>
        <v>36.1</v>
      </c>
    </row>
    <row r="46" spans="1:9" ht="85.5" customHeight="1" x14ac:dyDescent="0.25">
      <c r="A46" s="69" t="s">
        <v>106</v>
      </c>
      <c r="B46" s="70" t="s">
        <v>50</v>
      </c>
      <c r="C46" s="71"/>
      <c r="D46" s="72"/>
      <c r="E46" s="68" t="s">
        <v>90</v>
      </c>
      <c r="F46" s="73">
        <v>458</v>
      </c>
      <c r="G46" s="96">
        <f t="shared" si="2"/>
        <v>16533.8</v>
      </c>
      <c r="I46" s="1">
        <f t="shared" si="0"/>
        <v>36.1</v>
      </c>
    </row>
  </sheetData>
  <mergeCells count="14">
    <mergeCell ref="B13:E13"/>
    <mergeCell ref="B16:E16"/>
    <mergeCell ref="B18:E18"/>
    <mergeCell ref="B9:E9"/>
    <mergeCell ref="B10:E10"/>
    <mergeCell ref="B21:E21"/>
    <mergeCell ref="B28:E28"/>
    <mergeCell ref="B29:E29"/>
    <mergeCell ref="B45:E45"/>
    <mergeCell ref="B32:E32"/>
    <mergeCell ref="B37:E37"/>
    <mergeCell ref="B40:E40"/>
    <mergeCell ref="B43:E43"/>
    <mergeCell ref="B26:E26"/>
  </mergeCells>
  <phoneticPr fontId="0" type="noConversion"/>
  <printOptions horizontalCentered="1"/>
  <pageMargins left="0.15748031496062992" right="0.31496062992125984" top="0.15748031496062992" bottom="0.31496062992125984" header="0.15748031496062992" footer="0.15748031496062992"/>
  <pageSetup paperSize="9" scale="75" fitToHeight="3" orientation="portrait" r:id="rId1"/>
  <headerFooter alignWithMargins="0">
    <oddFooter>Страница &amp;P из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Alteron</vt:lpstr>
    </vt:vector>
  </TitlesOfParts>
  <Company>Smartec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Виталисов Алексей</dc:creator>
  <cp:lastModifiedBy>Федор</cp:lastModifiedBy>
  <cp:lastPrinted>2014-04-28T10:49:19Z</cp:lastPrinted>
  <dcterms:created xsi:type="dcterms:W3CDTF">2003-01-20T11:07:39Z</dcterms:created>
  <dcterms:modified xsi:type="dcterms:W3CDTF">2014-08-19T17:29:53Z</dcterms:modified>
</cp:coreProperties>
</file>